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35" windowWidth="11715" windowHeight="6450" tabRatio="606" activeTab="0"/>
  </bookViews>
  <sheets>
    <sheet name="2.4.5" sheetId="1" r:id="rId1"/>
  </sheets>
  <definedNames>
    <definedName name="_xlnm.Print_Area" localSheetId="0">'2.4.5'!$A$1:$K$51</definedName>
  </definedNames>
  <calcPr fullCalcOnLoad="1"/>
</workbook>
</file>

<file path=xl/sharedStrings.xml><?xml version="1.0" encoding="utf-8"?>
<sst xmlns="http://schemas.openxmlformats.org/spreadsheetml/2006/main" count="93" uniqueCount="60">
  <si>
    <t>ลำดับที่</t>
  </si>
  <si>
    <t>สำนักวิชา/หน่วยงาน</t>
  </si>
  <si>
    <t>สำนักวิชาวิทยาศาสตร์</t>
  </si>
  <si>
    <t>สำนักวิชาเทคโนโลยีสังคม</t>
  </si>
  <si>
    <t>สำนักวิชาเทคโนโลยีการเกษตร</t>
  </si>
  <si>
    <t>สำนักวิชาวิศวกรรมศาสตร์</t>
  </si>
  <si>
    <t>ส่วนสารบรรณและนิติการ</t>
  </si>
  <si>
    <t>ส่วนการเจ้าหน้าที่</t>
  </si>
  <si>
    <t>ส่วนการเงินและบัญชี</t>
  </si>
  <si>
    <t>ส่วนอาคารสถานที่</t>
  </si>
  <si>
    <t>ส่วนส่งเสริมวิชาการ</t>
  </si>
  <si>
    <t>ส่วนพัสดุ</t>
  </si>
  <si>
    <t>ส่วนแผนงาน</t>
  </si>
  <si>
    <t>ส่วนประชาสัมพันธ์</t>
  </si>
  <si>
    <t>ส่วนกิจการนักศึกษา</t>
  </si>
  <si>
    <t>สถานกีฬาและสุขภาพ</t>
  </si>
  <si>
    <t>ศูนย์บริการการศึกษา</t>
  </si>
  <si>
    <t>ศูนย์บรรณสารและสื่อการศึกษา</t>
  </si>
  <si>
    <t>ศูนย์เครื่องมือวิทยาศาสตร์และเทคโนโลยี</t>
  </si>
  <si>
    <t>ศูนย์คอมพิวเตอร์</t>
  </si>
  <si>
    <t>ศูนย์กิจการนานาชาติ</t>
  </si>
  <si>
    <t>เทคโนธานี</t>
  </si>
  <si>
    <t>สถาบันวิจัยและพัฒนา</t>
  </si>
  <si>
    <t>หน่วยตรวจสอบภายใน</t>
  </si>
  <si>
    <t>ภาพรวมมหาวิทยาลัย</t>
  </si>
  <si>
    <t>ในประเทศ</t>
  </si>
  <si>
    <t>ต่างประเทศ</t>
  </si>
  <si>
    <t>จำนวนบุคลากร*</t>
  </si>
  <si>
    <t>จำนวนบุคลากรที่ได้รับการพัฒนา</t>
  </si>
  <si>
    <t>ร้อยละของบุคลากร
ที่ได้รับการพัฒนา</t>
  </si>
  <si>
    <t>รวม**</t>
  </si>
  <si>
    <t>สำนักวิชาแพทยศาสตร์</t>
  </si>
  <si>
    <t>สำนักงานอธิการบดี</t>
  </si>
  <si>
    <t>ฟาร์มมหาวิทยาลัย</t>
  </si>
  <si>
    <t xml:space="preserve">3.  การพัฒนาความรู้ และทักษะในวิชาชีพ ได้แก่ </t>
  </si>
  <si>
    <t xml:space="preserve"> 1) การส่งบุคลากรสายสนับสนุนไปศึกษาต่อ</t>
  </si>
  <si>
    <t xml:space="preserve"> 2) การส่งบุคลากรสายสนับสนุนไปอบรม สัมมนาหรือดูงาน</t>
  </si>
  <si>
    <t xml:space="preserve"> 3) การฝึกอบรมที่มหาวิทยาลัยจัดขึ้นเอง โดยมีวัตถุประสงค์เพื่อพัฒนาศักยภาพของบุคลากรสายสนับสนุน</t>
  </si>
  <si>
    <t xml:space="preserve"> ร้อยละของบุคลากรประจำสายสนับสนุนที่ได้รับการพัฒนาความรู้และทักษะในวิชาชีพทั้งในประเทศและต่างประเทศ</t>
  </si>
  <si>
    <t>ศูนย์นวัตกรรมและเทคโนโลยีการศึกษา</t>
  </si>
  <si>
    <t>ศูนย์สหกิจศึกษาและพัฒนาอาชีพ</t>
  </si>
  <si>
    <t>สถานพัฒนาคณาจารย์</t>
  </si>
  <si>
    <t>เพื่อการจัดการ</t>
  </si>
  <si>
    <t>สถานส่งเสริมและพัฒนาระบบสารสนเทศ</t>
  </si>
  <si>
    <t xml:space="preserve">             ในปีการศึกษานั้น</t>
  </si>
  <si>
    <t>สุรสัมมนาคาร</t>
  </si>
  <si>
    <t>สำนักวิชาพยาบาลศาสตร์</t>
  </si>
  <si>
    <r>
      <t xml:space="preserve">                  </t>
    </r>
    <r>
      <rPr>
        <b/>
        <sz val="10"/>
        <rFont val="TH SarabunPSK"/>
        <family val="2"/>
      </rPr>
      <t xml:space="preserve"> </t>
    </r>
  </si>
  <si>
    <r>
      <t>หมายเหตุ</t>
    </r>
    <r>
      <rPr>
        <b/>
        <sz val="13.5"/>
        <rFont val="TH SarabunPSK"/>
        <family val="2"/>
      </rPr>
      <t xml:space="preserve">  :</t>
    </r>
    <r>
      <rPr>
        <sz val="13.5"/>
        <rFont val="TH SarabunPSK"/>
        <family val="2"/>
      </rPr>
      <t xml:space="preserve">   </t>
    </r>
  </si>
  <si>
    <r>
      <t xml:space="preserve">1.  *  หมายถึง จำนวนบุคลากร </t>
    </r>
    <r>
      <rPr>
        <b/>
        <i/>
        <u val="single"/>
        <sz val="13.5"/>
        <rFont val="TH SarabunPSK"/>
        <family val="2"/>
      </rPr>
      <t>นับรวมบุคลากรที่ลาศึกษาต่อ</t>
    </r>
  </si>
  <si>
    <r>
      <t>2.  **</t>
    </r>
    <r>
      <rPr>
        <sz val="13"/>
        <rFont val="TH SarabunPSK"/>
        <family val="2"/>
      </rPr>
      <t xml:space="preserve"> หมายถึง การนับบุคลากรที่ได้รับการพัฒนา</t>
    </r>
    <r>
      <rPr>
        <b/>
        <i/>
        <u val="single"/>
        <sz val="13"/>
        <rFont val="TH SarabunPSK"/>
        <family val="2"/>
      </rPr>
      <t>จะไม่นับซ้ำ แม้ว่าบุคลากรท่านนั้นจะได้รับการพัฒนาความรู้และทักษะในวิชาชีพหลายครั้ง</t>
    </r>
  </si>
  <si>
    <t>สำนักงานกิจการทั่วไป</t>
  </si>
  <si>
    <t>หน่วยประสานงาน มทส. - กทม.</t>
  </si>
  <si>
    <r>
      <t>ตารางที่ 2.4.5</t>
    </r>
    <r>
      <rPr>
        <b/>
        <sz val="15"/>
        <rFont val="TH SarabunPSK"/>
        <family val="2"/>
      </rPr>
      <t xml:space="preserve">  :  </t>
    </r>
  </si>
  <si>
    <t xml:space="preserve"> ปีการศึกษา 2554 (พ.ค. 54 - เม.ย. 55)</t>
  </si>
  <si>
    <t>ปีการศึกษา 2554</t>
  </si>
  <si>
    <t>สำนักงานสภามหาวิทยาลัย</t>
  </si>
  <si>
    <t>-</t>
  </si>
  <si>
    <r>
      <t>แหล่งที่มา  :</t>
    </r>
    <r>
      <rPr>
        <sz val="14"/>
        <rFont val="TH SarabunPSK"/>
        <family val="2"/>
      </rPr>
      <t xml:space="preserve">  ฐานข้อมูลบุคลากรส่วนการเจ้าหน้าที่</t>
    </r>
  </si>
  <si>
    <t>ข้อมูล ณ วันที่ 30 เมษายน 2555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</si>
</sst>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;[Red]0.00"/>
    <numFmt numFmtId="200" formatCode="#,##0;;\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d\ ดดดด\ bbbb"/>
    <numFmt numFmtId="206" formatCode="0.0"/>
  </numFmts>
  <fonts count="61">
    <font>
      <sz val="14"/>
      <name val="Cordia New"/>
      <family val="0"/>
    </font>
    <font>
      <sz val="14"/>
      <name val="AngsanaUPC"/>
      <family val="1"/>
    </font>
    <font>
      <sz val="10"/>
      <color indexed="8"/>
      <name val="MS Sans Serif"/>
      <family val="2"/>
    </font>
    <font>
      <b/>
      <sz val="15"/>
      <name val="Cordia New"/>
      <family val="2"/>
    </font>
    <font>
      <sz val="15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u val="single"/>
      <sz val="14"/>
      <name val="Cordia New"/>
      <family val="2"/>
    </font>
    <font>
      <u val="single"/>
      <sz val="21"/>
      <color indexed="12"/>
      <name val="Cordia New"/>
      <family val="2"/>
    </font>
    <font>
      <u val="single"/>
      <sz val="21"/>
      <color indexed="36"/>
      <name val="Cordia New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sz val="13"/>
      <color indexed="8"/>
      <name val="TH SarabunPSK"/>
      <family val="2"/>
    </font>
    <font>
      <b/>
      <u val="single"/>
      <sz val="13.5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b/>
      <i/>
      <u val="single"/>
      <sz val="13.5"/>
      <name val="TH SarabunPSK"/>
      <family val="2"/>
    </font>
    <font>
      <b/>
      <sz val="14"/>
      <color indexed="8"/>
      <name val="TH SarabunPSK"/>
      <family val="2"/>
    </font>
    <font>
      <b/>
      <sz val="15"/>
      <color indexed="9"/>
      <name val="TH SarabunPSK"/>
      <family val="2"/>
    </font>
    <font>
      <b/>
      <i/>
      <u val="single"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</cellStyleXfs>
  <cellXfs count="120">
    <xf numFmtId="0" fontId="0" fillId="0" borderId="0" xfId="0" applyAlignment="1">
      <alignment/>
    </xf>
    <xf numFmtId="0" fontId="4" fillId="0" borderId="0" xfId="58" applyFont="1" applyAlignment="1">
      <alignment vertical="center"/>
      <protection/>
    </xf>
    <xf numFmtId="0" fontId="4" fillId="0" borderId="0" xfId="58" applyFont="1">
      <alignment/>
      <protection/>
    </xf>
    <xf numFmtId="0" fontId="3" fillId="0" borderId="0" xfId="58" applyFont="1">
      <alignment/>
      <protection/>
    </xf>
    <xf numFmtId="0" fontId="6" fillId="0" borderId="0" xfId="58" applyFont="1">
      <alignment/>
      <protection/>
    </xf>
    <xf numFmtId="0" fontId="7" fillId="0" borderId="0" xfId="58" applyFont="1" applyAlignment="1">
      <alignment wrapText="1"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vertical="center" shrinkToFit="1"/>
      <protection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199" fontId="0" fillId="0" borderId="0" xfId="0" applyNumberFormat="1" applyFont="1" applyAlignment="1">
      <alignment horizontal="left"/>
    </xf>
    <xf numFmtId="19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59" applyFont="1" applyFill="1" applyAlignment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13" fillId="0" borderId="0" xfId="58" applyFont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3" fillId="0" borderId="0" xfId="58" applyFont="1">
      <alignment/>
      <protection/>
    </xf>
    <xf numFmtId="0" fontId="12" fillId="0" borderId="0" xfId="58" applyFont="1">
      <alignment/>
      <protection/>
    </xf>
    <xf numFmtId="0" fontId="12" fillId="0" borderId="0" xfId="0" applyFont="1" applyBorder="1" applyAlignment="1">
      <alignment horizontal="left" vertical="center"/>
    </xf>
    <xf numFmtId="0" fontId="15" fillId="0" borderId="10" xfId="58" applyFont="1" applyFill="1" applyBorder="1" applyAlignment="1">
      <alignment horizontal="centerContinuous" vertical="center" wrapText="1"/>
      <protection/>
    </xf>
    <xf numFmtId="0" fontId="15" fillId="0" borderId="11" xfId="58" applyFont="1" applyFill="1" applyBorder="1" applyAlignment="1">
      <alignment horizontal="centerContinuous" vertical="center" wrapText="1"/>
      <protection/>
    </xf>
    <xf numFmtId="0" fontId="16" fillId="0" borderId="12" xfId="58" applyFont="1" applyFill="1" applyBorder="1" applyAlignment="1">
      <alignment horizontal="centerContinuous" vertical="center"/>
      <protection/>
    </xf>
    <xf numFmtId="0" fontId="15" fillId="0" borderId="13" xfId="58" applyFont="1" applyFill="1" applyBorder="1" applyAlignment="1">
      <alignment horizontal="centerContinuous" vertical="center"/>
      <protection/>
    </xf>
    <xf numFmtId="0" fontId="15" fillId="0" borderId="0" xfId="58" applyFont="1" applyFill="1" applyBorder="1" applyAlignment="1">
      <alignment horizontal="centerContinuous" vertical="center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vertical="center" indent="1"/>
    </xf>
    <xf numFmtId="0" fontId="16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left" vertical="center" indent="1"/>
    </xf>
    <xf numFmtId="0" fontId="17" fillId="0" borderId="22" xfId="0" applyFont="1" applyBorder="1" applyAlignment="1">
      <alignment horizontal="left" vertical="center" indent="1"/>
    </xf>
    <xf numFmtId="0" fontId="16" fillId="0" borderId="20" xfId="0" applyFont="1" applyBorder="1" applyAlignment="1">
      <alignment horizontal="left" vertical="center" indent="1"/>
    </xf>
    <xf numFmtId="0" fontId="16" fillId="0" borderId="21" xfId="0" applyFont="1" applyBorder="1" applyAlignment="1">
      <alignment horizontal="left" vertical="center" inden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 indent="1"/>
    </xf>
    <xf numFmtId="0" fontId="17" fillId="0" borderId="25" xfId="0" applyFont="1" applyBorder="1" applyAlignment="1">
      <alignment horizontal="left" vertical="center" indent="1"/>
    </xf>
    <xf numFmtId="0" fontId="17" fillId="0" borderId="26" xfId="0" applyFont="1" applyBorder="1" applyAlignment="1">
      <alignment horizontal="left" vertical="center" indent="1"/>
    </xf>
    <xf numFmtId="0" fontId="16" fillId="0" borderId="2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inden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horizontal="left" vertical="center" wrapText="1" indent="1"/>
    </xf>
    <xf numFmtId="0" fontId="15" fillId="0" borderId="14" xfId="0" applyFont="1" applyFill="1" applyBorder="1" applyAlignment="1">
      <alignment horizontal="centerContinuous" vertical="center"/>
    </xf>
    <xf numFmtId="0" fontId="15" fillId="0" borderId="31" xfId="0" applyFont="1" applyFill="1" applyBorder="1" applyAlignment="1">
      <alignment horizontal="centerContinuous" vertical="center"/>
    </xf>
    <xf numFmtId="0" fontId="15" fillId="0" borderId="32" xfId="0" applyFont="1" applyFill="1" applyBorder="1" applyAlignment="1">
      <alignment horizontal="centerContinuous" vertical="center"/>
    </xf>
    <xf numFmtId="1" fontId="15" fillId="0" borderId="31" xfId="44" applyNumberFormat="1" applyFont="1" applyFill="1" applyBorder="1" applyAlignment="1">
      <alignment horizontal="center" vertical="center"/>
    </xf>
    <xf numFmtId="1" fontId="15" fillId="0" borderId="14" xfId="44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Continuous" vertical="center"/>
    </xf>
    <xf numFmtId="1" fontId="15" fillId="0" borderId="0" xfId="44" applyNumberFormat="1" applyFont="1" applyFill="1" applyBorder="1" applyAlignment="1">
      <alignment horizontal="center" vertical="center"/>
    </xf>
    <xf numFmtId="200" fontId="15" fillId="0" borderId="0" xfId="44" applyNumberFormat="1" applyFont="1" applyFill="1" applyBorder="1" applyAlignment="1">
      <alignment horizontal="center" vertical="center"/>
    </xf>
    <xf numFmtId="2" fontId="19" fillId="0" borderId="0" xfId="58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3" fontId="24" fillId="0" borderId="0" xfId="44" applyNumberFormat="1" applyFont="1" applyBorder="1" applyAlignment="1">
      <alignment horizontal="center" vertical="center"/>
    </xf>
    <xf numFmtId="3" fontId="25" fillId="0" borderId="0" xfId="44" applyNumberFormat="1" applyFont="1" applyBorder="1" applyAlignment="1">
      <alignment horizontal="center" vertical="center"/>
    </xf>
    <xf numFmtId="0" fontId="16" fillId="0" borderId="0" xfId="59" applyFont="1" applyFill="1" applyAlignment="1">
      <alignment horizontal="righ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199" fontId="16" fillId="0" borderId="0" xfId="58" applyNumberFormat="1" applyFont="1" applyAlignment="1">
      <alignment horizontal="left"/>
      <protection/>
    </xf>
    <xf numFmtId="199" fontId="16" fillId="0" borderId="0" xfId="0" applyNumberFormat="1" applyFont="1" applyAlignment="1">
      <alignment horizontal="left"/>
    </xf>
    <xf numFmtId="199" fontId="1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7" fillId="0" borderId="33" xfId="58" applyNumberFormat="1" applyFont="1" applyFill="1" applyBorder="1" applyAlignment="1">
      <alignment horizontal="center" vertical="center"/>
      <protection/>
    </xf>
    <xf numFmtId="1" fontId="17" fillId="0" borderId="13" xfId="58" applyNumberFormat="1" applyFont="1" applyFill="1" applyBorder="1" applyAlignment="1">
      <alignment horizontal="center" vertical="center" wrapText="1"/>
      <protection/>
    </xf>
    <xf numFmtId="200" fontId="16" fillId="0" borderId="34" xfId="0" applyNumberFormat="1" applyFont="1" applyBorder="1" applyAlignment="1">
      <alignment horizontal="center" vertical="center"/>
    </xf>
    <xf numFmtId="1" fontId="17" fillId="0" borderId="35" xfId="58" applyNumberFormat="1" applyFont="1" applyFill="1" applyBorder="1" applyAlignment="1">
      <alignment horizontal="center" vertical="center"/>
      <protection/>
    </xf>
    <xf numFmtId="1" fontId="17" fillId="0" borderId="36" xfId="58" applyNumberFormat="1" applyFont="1" applyFill="1" applyBorder="1" applyAlignment="1">
      <alignment horizontal="center" vertical="center" wrapText="1"/>
      <protection/>
    </xf>
    <xf numFmtId="200" fontId="16" fillId="0" borderId="37" xfId="0" applyNumberFormat="1" applyFont="1" applyBorder="1" applyAlignment="1">
      <alignment horizontal="center" vertical="center"/>
    </xf>
    <xf numFmtId="1" fontId="16" fillId="0" borderId="36" xfId="58" applyNumberFormat="1" applyFont="1" applyBorder="1" applyAlignment="1">
      <alignment horizontal="center" vertical="center"/>
      <protection/>
    </xf>
    <xf numFmtId="1" fontId="17" fillId="0" borderId="35" xfId="58" applyNumberFormat="1" applyFont="1" applyFill="1" applyBorder="1" applyAlignment="1">
      <alignment horizontal="center" vertical="center" wrapText="1"/>
      <protection/>
    </xf>
    <xf numFmtId="1" fontId="17" fillId="0" borderId="38" xfId="58" applyNumberFormat="1" applyFont="1" applyFill="1" applyBorder="1" applyAlignment="1">
      <alignment horizontal="center" vertical="center" wrapText="1"/>
      <protection/>
    </xf>
    <xf numFmtId="1" fontId="17" fillId="0" borderId="39" xfId="58" applyNumberFormat="1" applyFont="1" applyFill="1" applyBorder="1" applyAlignment="1">
      <alignment horizontal="center" vertical="center" wrapText="1"/>
      <protection/>
    </xf>
    <xf numFmtId="200" fontId="16" fillId="0" borderId="40" xfId="0" applyNumberFormat="1" applyFont="1" applyBorder="1" applyAlignment="1">
      <alignment horizontal="center" vertical="center"/>
    </xf>
    <xf numFmtId="1" fontId="17" fillId="0" borderId="41" xfId="58" applyNumberFormat="1" applyFont="1" applyFill="1" applyBorder="1" applyAlignment="1">
      <alignment horizontal="center" vertical="center" wrapText="1"/>
      <protection/>
    </xf>
    <xf numFmtId="1" fontId="17" fillId="0" borderId="33" xfId="58" applyNumberFormat="1" applyFont="1" applyFill="1" applyBorder="1" applyAlignment="1">
      <alignment horizontal="center" vertical="center" wrapText="1"/>
      <protection/>
    </xf>
    <xf numFmtId="0" fontId="15" fillId="0" borderId="0" xfId="58" applyFont="1" applyAlignment="1">
      <alignment/>
      <protection/>
    </xf>
    <xf numFmtId="2" fontId="16" fillId="0" borderId="0" xfId="0" applyNumberFormat="1" applyFont="1" applyBorder="1" applyAlignment="1">
      <alignment horizontal="right" shrinkToFit="1"/>
    </xf>
    <xf numFmtId="0" fontId="16" fillId="0" borderId="0" xfId="0" applyFont="1" applyAlignment="1">
      <alignment horizontal="center" shrinkToFit="1"/>
    </xf>
    <xf numFmtId="0" fontId="16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" fontId="17" fillId="0" borderId="42" xfId="58" applyNumberFormat="1" applyFont="1" applyFill="1" applyBorder="1" applyAlignment="1">
      <alignment horizontal="center" vertical="center" wrapText="1"/>
      <protection/>
    </xf>
    <xf numFmtId="1" fontId="17" fillId="0" borderId="43" xfId="58" applyNumberFormat="1" applyFont="1" applyFill="1" applyBorder="1" applyAlignment="1">
      <alignment horizontal="center" vertical="center" wrapText="1"/>
      <protection/>
    </xf>
    <xf numFmtId="200" fontId="15" fillId="0" borderId="44" xfId="44" applyNumberFormat="1" applyFont="1" applyFill="1" applyBorder="1" applyAlignment="1">
      <alignment horizontal="center" vertical="center"/>
    </xf>
    <xf numFmtId="0" fontId="16" fillId="0" borderId="0" xfId="58" applyFont="1" applyAlignment="1">
      <alignment horizontal="right"/>
      <protection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58" applyFont="1" applyFill="1" applyBorder="1" applyAlignment="1">
      <alignment horizontal="center" vertical="center" wrapText="1" shrinkToFit="1"/>
      <protection/>
    </xf>
    <xf numFmtId="0" fontId="15" fillId="0" borderId="50" xfId="58" applyFont="1" applyFill="1" applyBorder="1" applyAlignment="1">
      <alignment horizontal="center" vertical="center" wrapText="1" shrinkToFit="1"/>
      <protection/>
    </xf>
    <xf numFmtId="0" fontId="15" fillId="0" borderId="51" xfId="58" applyFont="1" applyFill="1" applyBorder="1" applyAlignment="1">
      <alignment horizontal="center" vertical="center" wrapText="1" shrinkToFit="1"/>
      <protection/>
    </xf>
    <xf numFmtId="0" fontId="15" fillId="0" borderId="52" xfId="58" applyFont="1" applyFill="1" applyBorder="1" applyAlignment="1">
      <alignment horizontal="center" vertical="center" wrapText="1"/>
      <protection/>
    </xf>
    <xf numFmtId="0" fontId="15" fillId="0" borderId="53" xfId="58" applyFont="1" applyFill="1" applyBorder="1" applyAlignment="1">
      <alignment horizontal="center" vertical="center" wrapText="1"/>
      <protection/>
    </xf>
    <xf numFmtId="0" fontId="15" fillId="0" borderId="54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>
      <alignment horizontal="center" vertical="center" wrapText="1"/>
      <protection/>
    </xf>
    <xf numFmtId="0" fontId="15" fillId="0" borderId="0" xfId="58" applyFont="1" applyFill="1" applyBorder="1" applyAlignment="1">
      <alignment horizontal="center" vertical="center" wrapText="1"/>
      <protection/>
    </xf>
    <xf numFmtId="0" fontId="15" fillId="0" borderId="18" xfId="58" applyFont="1" applyFill="1" applyBorder="1" applyAlignment="1">
      <alignment horizontal="center" vertical="center" wrapText="1"/>
      <protection/>
    </xf>
    <xf numFmtId="0" fontId="15" fillId="0" borderId="55" xfId="58" applyFont="1" applyFill="1" applyBorder="1" applyAlignment="1">
      <alignment horizontal="center" vertical="center" wrapText="1"/>
      <protection/>
    </xf>
    <xf numFmtId="0" fontId="15" fillId="0" borderId="56" xfId="58" applyFont="1" applyFill="1" applyBorder="1" applyAlignment="1">
      <alignment horizontal="center" vertical="center" wrapText="1"/>
      <protection/>
    </xf>
    <xf numFmtId="0" fontId="15" fillId="0" borderId="57" xfId="58" applyFont="1" applyFill="1" applyBorder="1" applyAlignment="1">
      <alignment horizontal="center" vertical="center" wrapText="1"/>
      <protection/>
    </xf>
    <xf numFmtId="0" fontId="15" fillId="0" borderId="44" xfId="0" applyFont="1" applyFill="1" applyBorder="1" applyAlignment="1">
      <alignment horizontal="center" vertical="center" wrapText="1"/>
    </xf>
    <xf numFmtId="1" fontId="16" fillId="0" borderId="58" xfId="58" applyNumberFormat="1" applyFont="1" applyBorder="1" applyAlignment="1">
      <alignment horizontal="center" vertical="center"/>
      <protection/>
    </xf>
    <xf numFmtId="1" fontId="16" fillId="0" borderId="59" xfId="58" applyNumberFormat="1" applyFont="1" applyBorder="1" applyAlignment="1">
      <alignment horizontal="center" vertical="center"/>
      <protection/>
    </xf>
    <xf numFmtId="1" fontId="16" fillId="0" borderId="60" xfId="58" applyNumberFormat="1" applyFont="1" applyBorder="1" applyAlignment="1">
      <alignment horizontal="center" vertical="center"/>
      <protection/>
    </xf>
    <xf numFmtId="1" fontId="15" fillId="0" borderId="44" xfId="58" applyNumberFormat="1" applyFont="1" applyBorder="1" applyAlignment="1">
      <alignment horizontal="center"/>
      <protection/>
    </xf>
    <xf numFmtId="2" fontId="16" fillId="0" borderId="61" xfId="0" applyNumberFormat="1" applyFont="1" applyBorder="1" applyAlignment="1">
      <alignment horizontal="center" vertical="center"/>
    </xf>
    <xf numFmtId="2" fontId="16" fillId="0" borderId="62" xfId="0" applyNumberFormat="1" applyFont="1" applyBorder="1" applyAlignment="1">
      <alignment horizontal="center" vertical="center"/>
    </xf>
    <xf numFmtId="2" fontId="16" fillId="0" borderId="63" xfId="0" applyNumberFormat="1" applyFont="1" applyBorder="1" applyAlignment="1">
      <alignment horizontal="center" vertical="center"/>
    </xf>
    <xf numFmtId="2" fontId="16" fillId="0" borderId="64" xfId="0" applyNumberFormat="1" applyFont="1" applyBorder="1" applyAlignment="1">
      <alignment horizontal="center" vertical="center"/>
    </xf>
    <xf numFmtId="2" fontId="15" fillId="0" borderId="65" xfId="44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อัตราได้งานทำ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เครื่องหมายจุลภาค [0]_ตัวชี้วัด ศควท." xfId="66"/>
    <cellStyle name="เครื่องหมายจุลภาค_ตัวชี้วัด ศควท." xfId="67"/>
    <cellStyle name="เครื่องหมายสกุลเงิน [0]_ตัวชี้วัด ศควท." xfId="68"/>
    <cellStyle name="เครื่องหมายสกุลเงิน_ตัวชี้วัด ศควท." xfId="69"/>
    <cellStyle name="ปกติ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SheetLayoutView="100" zoomScalePageLayoutView="0" workbookViewId="0" topLeftCell="A1">
      <selection activeCell="I14" sqref="I14"/>
    </sheetView>
  </sheetViews>
  <sheetFormatPr defaultColWidth="9.140625" defaultRowHeight="22.5" customHeight="1"/>
  <cols>
    <col min="1" max="1" width="9.421875" style="2" customWidth="1"/>
    <col min="2" max="2" width="4.00390625" style="2" customWidth="1"/>
    <col min="3" max="3" width="15.7109375" style="2" customWidth="1"/>
    <col min="4" max="4" width="8.7109375" style="2" customWidth="1"/>
    <col min="5" max="5" width="7.7109375" style="2" customWidth="1"/>
    <col min="6" max="6" width="12.28125" style="2" customWidth="1"/>
    <col min="7" max="8" width="11.7109375" style="3" customWidth="1"/>
    <col min="9" max="9" width="12.7109375" style="3" customWidth="1"/>
    <col min="10" max="10" width="18.421875" style="2" customWidth="1"/>
    <col min="11" max="11" width="4.00390625" style="2" customWidth="1"/>
    <col min="12" max="13" width="9.140625" style="2" customWidth="1"/>
    <col min="14" max="14" width="18.57421875" style="2" customWidth="1"/>
    <col min="15" max="16384" width="9.140625" style="2" customWidth="1"/>
  </cols>
  <sheetData>
    <row r="1" spans="1:10" ht="23.25">
      <c r="A1" s="18" t="s">
        <v>53</v>
      </c>
      <c r="B1" s="19"/>
      <c r="C1" s="20" t="s">
        <v>38</v>
      </c>
      <c r="D1" s="21"/>
      <c r="E1" s="21"/>
      <c r="F1" s="21"/>
      <c r="G1" s="22"/>
      <c r="H1" s="22"/>
      <c r="I1" s="22"/>
      <c r="J1" s="21"/>
    </row>
    <row r="2" spans="1:10" ht="22.5" customHeight="1" thickBot="1">
      <c r="A2" s="19"/>
      <c r="B2" s="23" t="s">
        <v>47</v>
      </c>
      <c r="C2" s="23" t="s">
        <v>54</v>
      </c>
      <c r="D2" s="21"/>
      <c r="E2" s="21"/>
      <c r="F2" s="21"/>
      <c r="G2" s="22"/>
      <c r="H2" s="22"/>
      <c r="I2" s="22"/>
      <c r="J2" s="21"/>
    </row>
    <row r="3" spans="1:10" s="4" customFormat="1" ht="22.5" customHeight="1">
      <c r="A3" s="98" t="s">
        <v>0</v>
      </c>
      <c r="B3" s="101" t="s">
        <v>1</v>
      </c>
      <c r="C3" s="102"/>
      <c r="D3" s="102"/>
      <c r="E3" s="103"/>
      <c r="F3" s="24" t="s">
        <v>55</v>
      </c>
      <c r="G3" s="24"/>
      <c r="H3" s="24"/>
      <c r="I3" s="25"/>
      <c r="J3" s="26"/>
    </row>
    <row r="4" spans="1:10" s="5" customFormat="1" ht="22.5" customHeight="1">
      <c r="A4" s="99"/>
      <c r="B4" s="104"/>
      <c r="C4" s="105"/>
      <c r="D4" s="105"/>
      <c r="E4" s="106"/>
      <c r="F4" s="96" t="s">
        <v>27</v>
      </c>
      <c r="G4" s="27" t="s">
        <v>28</v>
      </c>
      <c r="H4" s="28"/>
      <c r="I4" s="28"/>
      <c r="J4" s="94" t="s">
        <v>29</v>
      </c>
    </row>
    <row r="5" spans="1:10" s="5" customFormat="1" ht="22.5" customHeight="1" thickBot="1">
      <c r="A5" s="100"/>
      <c r="B5" s="107"/>
      <c r="C5" s="108"/>
      <c r="D5" s="108"/>
      <c r="E5" s="109"/>
      <c r="F5" s="97"/>
      <c r="G5" s="29" t="s">
        <v>25</v>
      </c>
      <c r="H5" s="30" t="s">
        <v>26</v>
      </c>
      <c r="I5" s="110" t="s">
        <v>30</v>
      </c>
      <c r="J5" s="95"/>
    </row>
    <row r="6" spans="1:10" s="6" customFormat="1" ht="18" customHeight="1">
      <c r="A6" s="31">
        <v>1</v>
      </c>
      <c r="B6" s="32" t="s">
        <v>2</v>
      </c>
      <c r="C6" s="33"/>
      <c r="D6" s="33"/>
      <c r="E6" s="34"/>
      <c r="F6" s="72">
        <v>12</v>
      </c>
      <c r="G6" s="73">
        <v>12</v>
      </c>
      <c r="H6" s="74" t="s">
        <v>57</v>
      </c>
      <c r="I6" s="111">
        <f>SUM(G6:H6)</f>
        <v>12</v>
      </c>
      <c r="J6" s="115">
        <f aca="true" t="shared" si="0" ref="J6:J37">G6*100/F6</f>
        <v>100</v>
      </c>
    </row>
    <row r="7" spans="1:10" s="6" customFormat="1" ht="18" customHeight="1">
      <c r="A7" s="35">
        <f aca="true" t="shared" si="1" ref="A7:A40">A6+1</f>
        <v>2</v>
      </c>
      <c r="B7" s="36" t="s">
        <v>3</v>
      </c>
      <c r="C7" s="37"/>
      <c r="D7" s="37"/>
      <c r="E7" s="38"/>
      <c r="F7" s="75">
        <v>12</v>
      </c>
      <c r="G7" s="76">
        <v>12</v>
      </c>
      <c r="H7" s="77" t="s">
        <v>57</v>
      </c>
      <c r="I7" s="112">
        <f>SUM(G7:H7)</f>
        <v>12</v>
      </c>
      <c r="J7" s="116">
        <f t="shared" si="0"/>
        <v>100</v>
      </c>
    </row>
    <row r="8" spans="1:10" s="6" customFormat="1" ht="18" customHeight="1">
      <c r="A8" s="35">
        <f t="shared" si="1"/>
        <v>3</v>
      </c>
      <c r="B8" s="39" t="s">
        <v>4</v>
      </c>
      <c r="C8" s="40"/>
      <c r="D8" s="37"/>
      <c r="E8" s="38"/>
      <c r="F8" s="75">
        <v>12</v>
      </c>
      <c r="G8" s="78">
        <v>12</v>
      </c>
      <c r="H8" s="77" t="s">
        <v>57</v>
      </c>
      <c r="I8" s="112">
        <f aca="true" t="shared" si="2" ref="I8:I40">SUM(G8:H8)</f>
        <v>12</v>
      </c>
      <c r="J8" s="116">
        <f t="shared" si="0"/>
        <v>100</v>
      </c>
    </row>
    <row r="9" spans="1:10" s="6" customFormat="1" ht="18" customHeight="1">
      <c r="A9" s="35">
        <f t="shared" si="1"/>
        <v>4</v>
      </c>
      <c r="B9" s="39" t="s">
        <v>5</v>
      </c>
      <c r="C9" s="40"/>
      <c r="D9" s="37"/>
      <c r="E9" s="38"/>
      <c r="F9" s="75">
        <v>26</v>
      </c>
      <c r="G9" s="78">
        <v>17</v>
      </c>
      <c r="H9" s="77" t="s">
        <v>57</v>
      </c>
      <c r="I9" s="112">
        <f t="shared" si="2"/>
        <v>17</v>
      </c>
      <c r="J9" s="116">
        <f t="shared" si="0"/>
        <v>65.38461538461539</v>
      </c>
    </row>
    <row r="10" spans="1:10" s="6" customFormat="1" ht="18" customHeight="1">
      <c r="A10" s="35">
        <f t="shared" si="1"/>
        <v>5</v>
      </c>
      <c r="B10" s="39" t="s">
        <v>31</v>
      </c>
      <c r="C10" s="40"/>
      <c r="D10" s="37"/>
      <c r="E10" s="38"/>
      <c r="F10" s="75">
        <v>12</v>
      </c>
      <c r="G10" s="78">
        <v>12</v>
      </c>
      <c r="H10" s="77" t="s">
        <v>57</v>
      </c>
      <c r="I10" s="112">
        <f t="shared" si="2"/>
        <v>12</v>
      </c>
      <c r="J10" s="116">
        <f t="shared" si="0"/>
        <v>100</v>
      </c>
    </row>
    <row r="11" spans="1:10" s="6" customFormat="1" ht="18" customHeight="1">
      <c r="A11" s="35">
        <v>6</v>
      </c>
      <c r="B11" s="39" t="s">
        <v>46</v>
      </c>
      <c r="C11" s="40"/>
      <c r="D11" s="37"/>
      <c r="E11" s="38"/>
      <c r="F11" s="75">
        <v>4</v>
      </c>
      <c r="G11" s="78">
        <v>4</v>
      </c>
      <c r="H11" s="77" t="s">
        <v>57</v>
      </c>
      <c r="I11" s="112">
        <f t="shared" si="2"/>
        <v>4</v>
      </c>
      <c r="J11" s="116">
        <f t="shared" si="0"/>
        <v>100</v>
      </c>
    </row>
    <row r="12" spans="1:10" s="7" customFormat="1" ht="18" customHeight="1">
      <c r="A12" s="35">
        <v>7</v>
      </c>
      <c r="B12" s="39" t="s">
        <v>17</v>
      </c>
      <c r="C12" s="40"/>
      <c r="D12" s="37"/>
      <c r="E12" s="38"/>
      <c r="F12" s="75">
        <v>51</v>
      </c>
      <c r="G12" s="78">
        <v>51</v>
      </c>
      <c r="H12" s="77" t="s">
        <v>57</v>
      </c>
      <c r="I12" s="112">
        <f t="shared" si="2"/>
        <v>51</v>
      </c>
      <c r="J12" s="116">
        <f t="shared" si="0"/>
        <v>100</v>
      </c>
    </row>
    <row r="13" spans="1:10" s="6" customFormat="1" ht="18" customHeight="1">
      <c r="A13" s="35">
        <f t="shared" si="1"/>
        <v>8</v>
      </c>
      <c r="B13" s="39" t="s">
        <v>18</v>
      </c>
      <c r="C13" s="40"/>
      <c r="D13" s="37"/>
      <c r="E13" s="38"/>
      <c r="F13" s="75">
        <v>135</v>
      </c>
      <c r="G13" s="76">
        <v>97</v>
      </c>
      <c r="H13" s="77" t="s">
        <v>57</v>
      </c>
      <c r="I13" s="112">
        <f t="shared" si="2"/>
        <v>97</v>
      </c>
      <c r="J13" s="116">
        <f t="shared" si="0"/>
        <v>71.85185185185185</v>
      </c>
    </row>
    <row r="14" spans="1:10" s="6" customFormat="1" ht="18" customHeight="1">
      <c r="A14" s="35">
        <f t="shared" si="1"/>
        <v>9</v>
      </c>
      <c r="B14" s="39" t="s">
        <v>16</v>
      </c>
      <c r="C14" s="40"/>
      <c r="D14" s="37"/>
      <c r="E14" s="38"/>
      <c r="F14" s="79">
        <v>27</v>
      </c>
      <c r="G14" s="76">
        <v>27</v>
      </c>
      <c r="H14" s="77" t="s">
        <v>57</v>
      </c>
      <c r="I14" s="112">
        <f t="shared" si="2"/>
        <v>27</v>
      </c>
      <c r="J14" s="116">
        <f t="shared" si="0"/>
        <v>100</v>
      </c>
    </row>
    <row r="15" spans="1:10" s="4" customFormat="1" ht="18" customHeight="1">
      <c r="A15" s="35">
        <f t="shared" si="1"/>
        <v>10</v>
      </c>
      <c r="B15" s="39" t="s">
        <v>19</v>
      </c>
      <c r="C15" s="40"/>
      <c r="D15" s="37"/>
      <c r="E15" s="38"/>
      <c r="F15" s="79">
        <v>34</v>
      </c>
      <c r="G15" s="76">
        <v>34</v>
      </c>
      <c r="H15" s="77" t="s">
        <v>57</v>
      </c>
      <c r="I15" s="112">
        <f t="shared" si="2"/>
        <v>34</v>
      </c>
      <c r="J15" s="116">
        <f t="shared" si="0"/>
        <v>100</v>
      </c>
    </row>
    <row r="16" spans="1:10" s="4" customFormat="1" ht="18" customHeight="1">
      <c r="A16" s="35">
        <f t="shared" si="1"/>
        <v>11</v>
      </c>
      <c r="B16" s="39" t="s">
        <v>20</v>
      </c>
      <c r="C16" s="40"/>
      <c r="D16" s="37"/>
      <c r="E16" s="38"/>
      <c r="F16" s="79">
        <v>5</v>
      </c>
      <c r="G16" s="76">
        <v>5</v>
      </c>
      <c r="H16" s="77" t="s">
        <v>57</v>
      </c>
      <c r="I16" s="112">
        <f t="shared" si="2"/>
        <v>5</v>
      </c>
      <c r="J16" s="116">
        <f t="shared" si="0"/>
        <v>100</v>
      </c>
    </row>
    <row r="17" spans="1:10" s="4" customFormat="1" ht="18" customHeight="1">
      <c r="A17" s="35">
        <f t="shared" si="1"/>
        <v>12</v>
      </c>
      <c r="B17" s="39" t="s">
        <v>22</v>
      </c>
      <c r="C17" s="40"/>
      <c r="D17" s="37"/>
      <c r="E17" s="38"/>
      <c r="F17" s="79">
        <v>11</v>
      </c>
      <c r="G17" s="76">
        <v>11</v>
      </c>
      <c r="H17" s="77" t="s">
        <v>57</v>
      </c>
      <c r="I17" s="112">
        <f t="shared" si="2"/>
        <v>11</v>
      </c>
      <c r="J17" s="116">
        <f t="shared" si="0"/>
        <v>100</v>
      </c>
    </row>
    <row r="18" spans="1:10" s="4" customFormat="1" ht="18" customHeight="1">
      <c r="A18" s="35">
        <f t="shared" si="1"/>
        <v>13</v>
      </c>
      <c r="B18" s="39" t="s">
        <v>21</v>
      </c>
      <c r="C18" s="40"/>
      <c r="D18" s="37"/>
      <c r="E18" s="38"/>
      <c r="F18" s="79">
        <v>15</v>
      </c>
      <c r="G18" s="76">
        <v>15</v>
      </c>
      <c r="H18" s="77" t="s">
        <v>57</v>
      </c>
      <c r="I18" s="112">
        <f t="shared" si="2"/>
        <v>15</v>
      </c>
      <c r="J18" s="116">
        <f t="shared" si="0"/>
        <v>100</v>
      </c>
    </row>
    <row r="19" spans="1:10" s="4" customFormat="1" ht="18" customHeight="1">
      <c r="A19" s="35">
        <f t="shared" si="1"/>
        <v>14</v>
      </c>
      <c r="B19" s="39" t="s">
        <v>39</v>
      </c>
      <c r="C19" s="40"/>
      <c r="D19" s="37"/>
      <c r="E19" s="38"/>
      <c r="F19" s="79">
        <v>35</v>
      </c>
      <c r="G19" s="76">
        <v>35</v>
      </c>
      <c r="H19" s="77" t="s">
        <v>57</v>
      </c>
      <c r="I19" s="112">
        <f t="shared" si="2"/>
        <v>35</v>
      </c>
      <c r="J19" s="116">
        <f t="shared" si="0"/>
        <v>100</v>
      </c>
    </row>
    <row r="20" spans="1:10" s="4" customFormat="1" ht="18" customHeight="1">
      <c r="A20" s="35">
        <f t="shared" si="1"/>
        <v>15</v>
      </c>
      <c r="B20" s="39" t="s">
        <v>40</v>
      </c>
      <c r="C20" s="40"/>
      <c r="D20" s="37"/>
      <c r="E20" s="38"/>
      <c r="F20" s="79">
        <v>13</v>
      </c>
      <c r="G20" s="76">
        <v>8</v>
      </c>
      <c r="H20" s="77" t="s">
        <v>57</v>
      </c>
      <c r="I20" s="112">
        <f t="shared" si="2"/>
        <v>8</v>
      </c>
      <c r="J20" s="116">
        <f t="shared" si="0"/>
        <v>61.53846153846154</v>
      </c>
    </row>
    <row r="21" spans="1:10" s="4" customFormat="1" ht="18" customHeight="1">
      <c r="A21" s="35">
        <f t="shared" si="1"/>
        <v>16</v>
      </c>
      <c r="B21" s="39" t="s">
        <v>32</v>
      </c>
      <c r="C21" s="40"/>
      <c r="D21" s="37"/>
      <c r="E21" s="38"/>
      <c r="F21" s="79">
        <v>5</v>
      </c>
      <c r="G21" s="76">
        <v>2</v>
      </c>
      <c r="H21" s="77" t="s">
        <v>57</v>
      </c>
      <c r="I21" s="112">
        <f t="shared" si="2"/>
        <v>2</v>
      </c>
      <c r="J21" s="116">
        <f t="shared" si="0"/>
        <v>40</v>
      </c>
    </row>
    <row r="22" spans="1:10" s="4" customFormat="1" ht="18" customHeight="1">
      <c r="A22" s="35">
        <f t="shared" si="1"/>
        <v>17</v>
      </c>
      <c r="B22" s="39" t="s">
        <v>10</v>
      </c>
      <c r="C22" s="40"/>
      <c r="D22" s="37"/>
      <c r="E22" s="38"/>
      <c r="F22" s="79">
        <v>9</v>
      </c>
      <c r="G22" s="76">
        <v>9</v>
      </c>
      <c r="H22" s="77" t="s">
        <v>57</v>
      </c>
      <c r="I22" s="112">
        <f t="shared" si="2"/>
        <v>9</v>
      </c>
      <c r="J22" s="116">
        <f t="shared" si="0"/>
        <v>100</v>
      </c>
    </row>
    <row r="23" spans="1:10" s="4" customFormat="1" ht="18" customHeight="1">
      <c r="A23" s="35">
        <f t="shared" si="1"/>
        <v>18</v>
      </c>
      <c r="B23" s="39" t="s">
        <v>6</v>
      </c>
      <c r="C23" s="40"/>
      <c r="D23" s="37"/>
      <c r="E23" s="38"/>
      <c r="F23" s="79">
        <v>25</v>
      </c>
      <c r="G23" s="76">
        <v>25</v>
      </c>
      <c r="H23" s="77" t="s">
        <v>57</v>
      </c>
      <c r="I23" s="112">
        <f t="shared" si="2"/>
        <v>25</v>
      </c>
      <c r="J23" s="116">
        <f t="shared" si="0"/>
        <v>100</v>
      </c>
    </row>
    <row r="24" spans="1:10" s="4" customFormat="1" ht="18" customHeight="1">
      <c r="A24" s="35">
        <f t="shared" si="1"/>
        <v>19</v>
      </c>
      <c r="B24" s="39" t="s">
        <v>7</v>
      </c>
      <c r="C24" s="40"/>
      <c r="D24" s="37"/>
      <c r="E24" s="38"/>
      <c r="F24" s="79">
        <v>17</v>
      </c>
      <c r="G24" s="76">
        <v>13</v>
      </c>
      <c r="H24" s="77" t="s">
        <v>57</v>
      </c>
      <c r="I24" s="112">
        <f t="shared" si="2"/>
        <v>13</v>
      </c>
      <c r="J24" s="116">
        <f t="shared" si="0"/>
        <v>76.47058823529412</v>
      </c>
    </row>
    <row r="25" spans="1:10" s="4" customFormat="1" ht="18" customHeight="1">
      <c r="A25" s="35">
        <f t="shared" si="1"/>
        <v>20</v>
      </c>
      <c r="B25" s="39" t="s">
        <v>8</v>
      </c>
      <c r="C25" s="40"/>
      <c r="D25" s="37"/>
      <c r="E25" s="38"/>
      <c r="F25" s="79">
        <v>33</v>
      </c>
      <c r="G25" s="76">
        <v>33</v>
      </c>
      <c r="H25" s="77" t="s">
        <v>57</v>
      </c>
      <c r="I25" s="112">
        <f t="shared" si="2"/>
        <v>33</v>
      </c>
      <c r="J25" s="116">
        <f t="shared" si="0"/>
        <v>100</v>
      </c>
    </row>
    <row r="26" spans="1:10" s="4" customFormat="1" ht="18" customHeight="1">
      <c r="A26" s="35">
        <f t="shared" si="1"/>
        <v>21</v>
      </c>
      <c r="B26" s="39" t="s">
        <v>9</v>
      </c>
      <c r="C26" s="40"/>
      <c r="D26" s="37"/>
      <c r="E26" s="38"/>
      <c r="F26" s="79">
        <v>97</v>
      </c>
      <c r="G26" s="76">
        <v>97</v>
      </c>
      <c r="H26" s="77" t="s">
        <v>57</v>
      </c>
      <c r="I26" s="112">
        <f t="shared" si="2"/>
        <v>97</v>
      </c>
      <c r="J26" s="116">
        <f t="shared" si="0"/>
        <v>100</v>
      </c>
    </row>
    <row r="27" spans="1:10" s="4" customFormat="1" ht="18" customHeight="1">
      <c r="A27" s="35">
        <f t="shared" si="1"/>
        <v>22</v>
      </c>
      <c r="B27" s="39" t="s">
        <v>11</v>
      </c>
      <c r="C27" s="40"/>
      <c r="D27" s="37"/>
      <c r="E27" s="38"/>
      <c r="F27" s="79">
        <v>26</v>
      </c>
      <c r="G27" s="76">
        <v>23</v>
      </c>
      <c r="H27" s="77" t="s">
        <v>57</v>
      </c>
      <c r="I27" s="112">
        <f t="shared" si="2"/>
        <v>23</v>
      </c>
      <c r="J27" s="116">
        <f t="shared" si="0"/>
        <v>88.46153846153847</v>
      </c>
    </row>
    <row r="28" spans="1:10" s="4" customFormat="1" ht="18" customHeight="1">
      <c r="A28" s="35">
        <f t="shared" si="1"/>
        <v>23</v>
      </c>
      <c r="B28" s="39" t="s">
        <v>12</v>
      </c>
      <c r="C28" s="40"/>
      <c r="D28" s="37"/>
      <c r="E28" s="38"/>
      <c r="F28" s="79">
        <v>15</v>
      </c>
      <c r="G28" s="76">
        <v>15</v>
      </c>
      <c r="H28" s="77" t="s">
        <v>57</v>
      </c>
      <c r="I28" s="112">
        <f t="shared" si="2"/>
        <v>15</v>
      </c>
      <c r="J28" s="116">
        <f t="shared" si="0"/>
        <v>100</v>
      </c>
    </row>
    <row r="29" spans="1:10" s="4" customFormat="1" ht="18" customHeight="1">
      <c r="A29" s="35">
        <f t="shared" si="1"/>
        <v>24</v>
      </c>
      <c r="B29" s="39" t="s">
        <v>13</v>
      </c>
      <c r="C29" s="40"/>
      <c r="D29" s="37"/>
      <c r="E29" s="38"/>
      <c r="F29" s="79">
        <v>9</v>
      </c>
      <c r="G29" s="76">
        <v>9</v>
      </c>
      <c r="H29" s="77" t="s">
        <v>57</v>
      </c>
      <c r="I29" s="112">
        <f t="shared" si="2"/>
        <v>9</v>
      </c>
      <c r="J29" s="116">
        <f t="shared" si="0"/>
        <v>100</v>
      </c>
    </row>
    <row r="30" spans="1:10" s="4" customFormat="1" ht="18" customHeight="1">
      <c r="A30" s="35">
        <f t="shared" si="1"/>
        <v>25</v>
      </c>
      <c r="B30" s="39" t="s">
        <v>14</v>
      </c>
      <c r="C30" s="40"/>
      <c r="D30" s="37"/>
      <c r="E30" s="38"/>
      <c r="F30" s="79">
        <v>61</v>
      </c>
      <c r="G30" s="76">
        <v>61</v>
      </c>
      <c r="H30" s="77" t="s">
        <v>57</v>
      </c>
      <c r="I30" s="112">
        <f t="shared" si="2"/>
        <v>61</v>
      </c>
      <c r="J30" s="116">
        <f t="shared" si="0"/>
        <v>100</v>
      </c>
    </row>
    <row r="31" spans="1:10" s="4" customFormat="1" ht="18" customHeight="1">
      <c r="A31" s="35">
        <f t="shared" si="1"/>
        <v>26</v>
      </c>
      <c r="B31" s="39" t="s">
        <v>15</v>
      </c>
      <c r="C31" s="40"/>
      <c r="D31" s="37"/>
      <c r="E31" s="38"/>
      <c r="F31" s="79">
        <v>17</v>
      </c>
      <c r="G31" s="76">
        <v>17</v>
      </c>
      <c r="H31" s="77" t="s">
        <v>57</v>
      </c>
      <c r="I31" s="112">
        <f t="shared" si="2"/>
        <v>17</v>
      </c>
      <c r="J31" s="116">
        <f t="shared" si="0"/>
        <v>100</v>
      </c>
    </row>
    <row r="32" spans="1:10" s="4" customFormat="1" ht="18" customHeight="1">
      <c r="A32" s="35">
        <f t="shared" si="1"/>
        <v>27</v>
      </c>
      <c r="B32" s="39" t="s">
        <v>51</v>
      </c>
      <c r="C32" s="40"/>
      <c r="D32" s="37"/>
      <c r="E32" s="38"/>
      <c r="F32" s="79">
        <v>1</v>
      </c>
      <c r="G32" s="76">
        <v>1</v>
      </c>
      <c r="H32" s="77" t="s">
        <v>57</v>
      </c>
      <c r="I32" s="112">
        <f t="shared" si="2"/>
        <v>1</v>
      </c>
      <c r="J32" s="116">
        <f t="shared" si="0"/>
        <v>100</v>
      </c>
    </row>
    <row r="33" spans="1:13" s="4" customFormat="1" ht="18" customHeight="1">
      <c r="A33" s="35">
        <f t="shared" si="1"/>
        <v>28</v>
      </c>
      <c r="B33" s="39" t="s">
        <v>56</v>
      </c>
      <c r="C33" s="40"/>
      <c r="D33" s="37"/>
      <c r="E33" s="38"/>
      <c r="F33" s="79">
        <v>4</v>
      </c>
      <c r="G33" s="76">
        <v>3</v>
      </c>
      <c r="H33" s="77" t="s">
        <v>57</v>
      </c>
      <c r="I33" s="112">
        <f t="shared" si="2"/>
        <v>3</v>
      </c>
      <c r="J33" s="116">
        <f t="shared" si="0"/>
        <v>75</v>
      </c>
      <c r="L33" s="8"/>
      <c r="M33" s="8"/>
    </row>
    <row r="34" spans="1:13" s="4" customFormat="1" ht="18" customHeight="1">
      <c r="A34" s="35">
        <f t="shared" si="1"/>
        <v>29</v>
      </c>
      <c r="B34" s="39" t="s">
        <v>23</v>
      </c>
      <c r="C34" s="40"/>
      <c r="D34" s="37"/>
      <c r="E34" s="38"/>
      <c r="F34" s="79">
        <v>5</v>
      </c>
      <c r="G34" s="76">
        <v>5</v>
      </c>
      <c r="H34" s="77" t="s">
        <v>57</v>
      </c>
      <c r="I34" s="112">
        <f t="shared" si="2"/>
        <v>5</v>
      </c>
      <c r="J34" s="116">
        <f t="shared" si="0"/>
        <v>100</v>
      </c>
      <c r="L34" s="9"/>
      <c r="M34" s="10"/>
    </row>
    <row r="35" spans="1:13" s="4" customFormat="1" ht="18" customHeight="1">
      <c r="A35" s="35">
        <f t="shared" si="1"/>
        <v>30</v>
      </c>
      <c r="B35" s="39" t="s">
        <v>52</v>
      </c>
      <c r="C35" s="40"/>
      <c r="D35" s="37"/>
      <c r="E35" s="38"/>
      <c r="F35" s="79">
        <v>5</v>
      </c>
      <c r="G35" s="76">
        <v>2</v>
      </c>
      <c r="H35" s="77" t="s">
        <v>57</v>
      </c>
      <c r="I35" s="112">
        <f t="shared" si="2"/>
        <v>2</v>
      </c>
      <c r="J35" s="116">
        <f t="shared" si="0"/>
        <v>40</v>
      </c>
      <c r="L35" s="9"/>
      <c r="M35" s="10"/>
    </row>
    <row r="36" spans="1:13" s="4" customFormat="1" ht="18" customHeight="1">
      <c r="A36" s="35">
        <f t="shared" si="1"/>
        <v>31</v>
      </c>
      <c r="B36" s="39" t="s">
        <v>41</v>
      </c>
      <c r="C36" s="40"/>
      <c r="D36" s="37"/>
      <c r="E36" s="38"/>
      <c r="F36" s="79">
        <v>5</v>
      </c>
      <c r="G36" s="76">
        <v>5</v>
      </c>
      <c r="H36" s="77" t="s">
        <v>57</v>
      </c>
      <c r="I36" s="112">
        <f t="shared" si="2"/>
        <v>5</v>
      </c>
      <c r="J36" s="116">
        <f t="shared" si="0"/>
        <v>100</v>
      </c>
      <c r="L36" s="9"/>
      <c r="M36" s="10"/>
    </row>
    <row r="37" spans="1:13" s="4" customFormat="1" ht="18" customHeight="1">
      <c r="A37" s="41">
        <f t="shared" si="1"/>
        <v>32</v>
      </c>
      <c r="B37" s="42" t="s">
        <v>43</v>
      </c>
      <c r="C37" s="41"/>
      <c r="D37" s="43"/>
      <c r="E37" s="44"/>
      <c r="F37" s="80">
        <v>6</v>
      </c>
      <c r="G37" s="81">
        <v>6</v>
      </c>
      <c r="H37" s="82" t="s">
        <v>57</v>
      </c>
      <c r="I37" s="113">
        <f t="shared" si="2"/>
        <v>6</v>
      </c>
      <c r="J37" s="117">
        <f t="shared" si="0"/>
        <v>100</v>
      </c>
      <c r="L37" s="9"/>
      <c r="M37" s="10"/>
    </row>
    <row r="38" spans="1:13" s="4" customFormat="1" ht="18" customHeight="1">
      <c r="A38" s="45"/>
      <c r="B38" s="46" t="s">
        <v>42</v>
      </c>
      <c r="C38" s="47"/>
      <c r="D38" s="48"/>
      <c r="E38" s="49"/>
      <c r="F38" s="83"/>
      <c r="G38" s="90"/>
      <c r="H38" s="91"/>
      <c r="I38" s="111"/>
      <c r="J38" s="118"/>
      <c r="L38" s="9"/>
      <c r="M38" s="10"/>
    </row>
    <row r="39" spans="1:13" s="4" customFormat="1" ht="18" customHeight="1">
      <c r="A39" s="35">
        <v>33</v>
      </c>
      <c r="B39" s="39" t="s">
        <v>33</v>
      </c>
      <c r="C39" s="40"/>
      <c r="D39" s="37"/>
      <c r="E39" s="38"/>
      <c r="F39" s="84">
        <v>22</v>
      </c>
      <c r="G39" s="73">
        <v>22</v>
      </c>
      <c r="H39" s="77" t="s">
        <v>57</v>
      </c>
      <c r="I39" s="112">
        <f t="shared" si="2"/>
        <v>22</v>
      </c>
      <c r="J39" s="116">
        <f>G39*100/F39</f>
        <v>100</v>
      </c>
      <c r="L39" s="9"/>
      <c r="M39" s="10"/>
    </row>
    <row r="40" spans="1:13" s="4" customFormat="1" ht="18" customHeight="1">
      <c r="A40" s="35">
        <f t="shared" si="1"/>
        <v>34</v>
      </c>
      <c r="B40" s="39" t="s">
        <v>45</v>
      </c>
      <c r="C40" s="40"/>
      <c r="D40" s="37"/>
      <c r="E40" s="38"/>
      <c r="F40" s="79">
        <v>1</v>
      </c>
      <c r="G40" s="76">
        <v>1</v>
      </c>
      <c r="H40" s="77" t="s">
        <v>57</v>
      </c>
      <c r="I40" s="113">
        <f t="shared" si="2"/>
        <v>1</v>
      </c>
      <c r="J40" s="115">
        <f>G40*100/F40</f>
        <v>100</v>
      </c>
      <c r="L40" s="9"/>
      <c r="M40" s="10"/>
    </row>
    <row r="41" spans="1:13" s="4" customFormat="1" ht="21.75" customHeight="1" thickBot="1">
      <c r="A41" s="50" t="s">
        <v>24</v>
      </c>
      <c r="B41" s="51"/>
      <c r="C41" s="51"/>
      <c r="D41" s="51"/>
      <c r="E41" s="52"/>
      <c r="F41" s="53">
        <f>SUM(F6:F40)</f>
        <v>767</v>
      </c>
      <c r="G41" s="54">
        <f>SUM(G6:G40)</f>
        <v>701</v>
      </c>
      <c r="H41" s="92">
        <f>SUM(H6:H40)</f>
        <v>0</v>
      </c>
      <c r="I41" s="114">
        <f>SUM(I6:I40)</f>
        <v>701</v>
      </c>
      <c r="J41" s="119">
        <f>G41*100/F41</f>
        <v>91.39504563233376</v>
      </c>
      <c r="L41" s="9"/>
      <c r="M41" s="71"/>
    </row>
    <row r="42" spans="1:13" s="4" customFormat="1" ht="7.5" customHeight="1">
      <c r="A42" s="55"/>
      <c r="B42" s="55"/>
      <c r="C42" s="55"/>
      <c r="D42" s="55"/>
      <c r="E42" s="55"/>
      <c r="F42" s="56"/>
      <c r="G42" s="56"/>
      <c r="H42" s="57"/>
      <c r="I42" s="56"/>
      <c r="J42" s="58"/>
      <c r="L42" s="9"/>
      <c r="M42" s="10"/>
    </row>
    <row r="43" spans="1:10" s="1" customFormat="1" ht="16.5" customHeight="1">
      <c r="A43" s="59" t="s">
        <v>48</v>
      </c>
      <c r="B43" s="60" t="s">
        <v>49</v>
      </c>
      <c r="C43" s="60"/>
      <c r="D43" s="60"/>
      <c r="E43" s="60"/>
      <c r="F43" s="61"/>
      <c r="G43" s="61"/>
      <c r="H43" s="61"/>
      <c r="I43" s="62"/>
      <c r="J43" s="63"/>
    </row>
    <row r="44" spans="1:10" s="1" customFormat="1" ht="16.5" customHeight="1">
      <c r="A44" s="64"/>
      <c r="B44" s="60" t="s">
        <v>50</v>
      </c>
      <c r="C44" s="60"/>
      <c r="D44" s="60"/>
      <c r="E44" s="60"/>
      <c r="F44" s="19"/>
      <c r="G44" s="20"/>
      <c r="H44" s="20"/>
      <c r="I44" s="20"/>
      <c r="J44" s="19"/>
    </row>
    <row r="45" spans="1:10" s="1" customFormat="1" ht="16.5" customHeight="1">
      <c r="A45" s="64"/>
      <c r="B45" s="60"/>
      <c r="C45" s="60" t="s">
        <v>44</v>
      </c>
      <c r="D45" s="60"/>
      <c r="E45" s="60"/>
      <c r="F45" s="19"/>
      <c r="G45" s="20"/>
      <c r="H45" s="20"/>
      <c r="I45" s="20"/>
      <c r="J45" s="19"/>
    </row>
    <row r="46" spans="1:10" s="1" customFormat="1" ht="16.5" customHeight="1">
      <c r="A46" s="64"/>
      <c r="B46" s="60" t="s">
        <v>34</v>
      </c>
      <c r="C46" s="60"/>
      <c r="D46" s="60"/>
      <c r="E46" s="60"/>
      <c r="F46" s="19"/>
      <c r="G46" s="20"/>
      <c r="H46" s="20"/>
      <c r="I46" s="20"/>
      <c r="J46" s="19"/>
    </row>
    <row r="47" spans="1:10" s="1" customFormat="1" ht="16.5" customHeight="1">
      <c r="A47" s="64"/>
      <c r="B47" s="65" t="s">
        <v>35</v>
      </c>
      <c r="C47" s="65"/>
      <c r="D47" s="60"/>
      <c r="E47" s="60"/>
      <c r="F47" s="19"/>
      <c r="G47" s="20"/>
      <c r="H47" s="20"/>
      <c r="I47" s="20"/>
      <c r="J47" s="19"/>
    </row>
    <row r="48" spans="1:10" s="1" customFormat="1" ht="16.5" customHeight="1">
      <c r="A48" s="64"/>
      <c r="B48" s="65" t="s">
        <v>36</v>
      </c>
      <c r="C48" s="65"/>
      <c r="D48" s="60"/>
      <c r="E48" s="60"/>
      <c r="F48" s="19"/>
      <c r="G48" s="20"/>
      <c r="H48" s="20"/>
      <c r="I48" s="20"/>
      <c r="J48" s="19"/>
    </row>
    <row r="49" spans="1:10" s="1" customFormat="1" ht="19.5" customHeight="1">
      <c r="A49" s="64"/>
      <c r="B49" s="65" t="s">
        <v>37</v>
      </c>
      <c r="C49" s="65"/>
      <c r="D49" s="60"/>
      <c r="E49" s="60"/>
      <c r="F49" s="19"/>
      <c r="G49" s="20"/>
      <c r="H49" s="20"/>
      <c r="I49" s="20"/>
      <c r="J49" s="19"/>
    </row>
    <row r="50" spans="1:11" s="11" customFormat="1" ht="9.75" customHeight="1">
      <c r="A50" s="66"/>
      <c r="B50" s="66"/>
      <c r="C50" s="66"/>
      <c r="D50" s="66"/>
      <c r="E50" s="66"/>
      <c r="F50" s="66"/>
      <c r="G50" s="66"/>
      <c r="H50" s="66"/>
      <c r="I50" s="66"/>
      <c r="K50" s="12"/>
    </row>
    <row r="51" spans="1:11" s="89" customFormat="1" ht="21.75">
      <c r="A51" s="85" t="s">
        <v>58</v>
      </c>
      <c r="B51" s="67"/>
      <c r="C51" s="86"/>
      <c r="D51" s="86"/>
      <c r="E51" s="87"/>
      <c r="F51" s="68"/>
      <c r="G51" s="69"/>
      <c r="H51" s="88"/>
      <c r="I51" s="69"/>
      <c r="J51" s="93" t="s">
        <v>59</v>
      </c>
      <c r="K51" s="70"/>
    </row>
    <row r="52" spans="1:10" s="11" customFormat="1" ht="19.5" customHeight="1">
      <c r="A52" s="13"/>
      <c r="B52" s="13"/>
      <c r="C52" s="13"/>
      <c r="D52" s="14"/>
      <c r="E52" s="13"/>
      <c r="F52" s="14"/>
      <c r="G52" s="14"/>
      <c r="H52" s="15"/>
      <c r="I52" s="15"/>
      <c r="J52" s="17"/>
    </row>
    <row r="53" spans="1:9" s="1" customFormat="1" ht="19.5" customHeight="1">
      <c r="A53" s="13"/>
      <c r="B53" s="13"/>
      <c r="C53" s="13"/>
      <c r="D53" s="14"/>
      <c r="E53" s="14"/>
      <c r="F53" s="13"/>
      <c r="G53" s="14"/>
      <c r="H53" s="16"/>
      <c r="I53" s="15"/>
    </row>
  </sheetData>
  <sheetProtection/>
  <mergeCells count="4">
    <mergeCell ref="J4:J5"/>
    <mergeCell ref="F4:F5"/>
    <mergeCell ref="A3:A5"/>
    <mergeCell ref="B3:E5"/>
  </mergeCells>
  <printOptions horizontalCentered="1"/>
  <pageMargins left="0.4724409448818898" right="0.1968503937007874" top="0.5905511811023623" bottom="0.35433070866141736" header="0.31496062992125984" footer="0.15748031496062992"/>
  <pageSetup firstPageNumber="89" useFirstPageNumber="1" horizontalDpi="600" verticalDpi="600" orientation="portrait" paperSize="9" scale="86" r:id="rId2"/>
  <headerFooter alignWithMargins="0">
    <oddHeader>&amp;R&amp;"TH SarabunPSK,Bold"&amp;15สกจ. 2.4.5</oddHeader>
    <oddFooter>&amp;L&amp;"DilleniaUPC,Regular"&amp;10&amp;Z&amp;F.xls\&amp;A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</dc:creator>
  <cp:keywords/>
  <dc:description/>
  <cp:lastModifiedBy>1</cp:lastModifiedBy>
  <cp:lastPrinted>2012-06-08T10:57:49Z</cp:lastPrinted>
  <dcterms:created xsi:type="dcterms:W3CDTF">2005-12-11T08:03:16Z</dcterms:created>
  <dcterms:modified xsi:type="dcterms:W3CDTF">2012-06-08T10:59:57Z</dcterms:modified>
  <cp:category/>
  <cp:version/>
  <cp:contentType/>
  <cp:contentStatus/>
</cp:coreProperties>
</file>