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1840" windowHeight="9915" activeTab="0"/>
  </bookViews>
  <sheets>
    <sheet name="2.10.1" sheetId="1" r:id="rId1"/>
  </sheets>
  <definedNames>
    <definedName name="_xlnm.Print_Area" localSheetId="0">'2.10.1'!$A$1:$F$53</definedName>
  </definedNames>
  <calcPr fullCalcOnLoad="1"/>
</workbook>
</file>

<file path=xl/sharedStrings.xml><?xml version="1.0" encoding="utf-8"?>
<sst xmlns="http://schemas.openxmlformats.org/spreadsheetml/2006/main" count="57" uniqueCount="57">
  <si>
    <r>
      <t>ตารางที่ 2.10.1</t>
    </r>
    <r>
      <rPr>
        <b/>
        <sz val="14"/>
        <rFont val="TH SarabunPSK"/>
        <family val="2"/>
      </rPr>
      <t xml:space="preserve">  :  ร้อยละของนักศึกษาปริญญาตรีที่สำเร็จการศึกษาตามกำหนดเวลาของหลักสูตรต่อรุ่น </t>
    </r>
  </si>
  <si>
    <t xml:space="preserve">         ปีการศึกษา 2554 (พ.ค. 54 - เม.ย. 55)</t>
  </si>
  <si>
    <t>ลำดับที่</t>
  </si>
  <si>
    <t>จำนวนนักศึกษาสุทธิ
ของสาขาวิชา (คน)</t>
  </si>
  <si>
    <t>ผู้สำเร็จการศึกษา</t>
  </si>
  <si>
    <t>ร้อยละ</t>
  </si>
  <si>
    <t>วิทยาศาสตร์การกีฬา</t>
  </si>
  <si>
    <t>รวมสำนักวิชาวิทยาศาสตร์</t>
  </si>
  <si>
    <t>เทคโนโลยีสารสนเทศ</t>
  </si>
  <si>
    <t>-  สารสนเทศศึกษา</t>
  </si>
  <si>
    <t>-  ระบบสารสนเทศเพื่อการจัดการ</t>
  </si>
  <si>
    <t>-  นิเทศศาสตร์</t>
  </si>
  <si>
    <t>เทคโนโลยีการจัดการ</t>
  </si>
  <si>
    <t>-  การจัดการตลาด</t>
  </si>
  <si>
    <t>-  การจัดการโลจิสติกส์</t>
  </si>
  <si>
    <t>-  การจัดการผู้ประกอบการ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</si>
  <si>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</si>
  <si>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</si>
  <si>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</si>
  <si>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เทคโนโลยีอาหาร</t>
  </si>
  <si>
    <t>รวมสำนักวิชาเทคโนโลยีการเกษตร</t>
  </si>
  <si>
    <t>วิศวกรรมเกษตรและอาหาร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</si>
  <si>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</si>
  <si>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</si>
  <si>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</si>
  <si>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</si>
  <si>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วิศวกรรมการผลิต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</si>
  <si>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</si>
  <si>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</si>
  <si>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</si>
  <si>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</si>
  <si>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</si>
  <si>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</si>
  <si>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</si>
  <si>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</si>
  <si>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</si>
  <si>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วิศวกรรมยานยนต์</t>
  </si>
  <si>
    <t>แมคคาทรอนิกส์</t>
  </si>
  <si>
    <t>วิศวกรรมอากาศยาน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</si>
  <si>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</si>
  <si>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</si>
  <si>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</si>
  <si>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 xml:space="preserve">รวมสำนักวิชาแพทยศาสตร์ </t>
  </si>
  <si>
    <t>ภาพรวมมหาวิทยาลัย</t>
  </si>
  <si>
    <t>คะแนนอิงเกณฑ์การประเมิน</t>
  </si>
  <si>
    <t xml:space="preserve">        ที่สำเร็จการศึกษาภายในหกปี ภาคการศึกษาที่ 3/2554)</t>
  </si>
  <si>
    <t xml:space="preserve">        (อัตราการสำเร็จการศึกษาของนักศึกษา รุ่นปีการศึกษา 2551 ที่สำเร็จการศึกษาภายในสี่ปี ภาคการศึกษาที่ 3/2554 </t>
  </si>
  <si>
    <r>
      <t>แหล่งที่มา  :</t>
    </r>
    <r>
      <rPr>
        <sz val="14"/>
        <rFont val="TH SarabunPSK"/>
        <family val="2"/>
      </rPr>
      <t xml:space="preserve">   ฝ่ายประมวลผลและข้อมูลบัณฑิต ศูนย์บริการการศึกษา</t>
    </r>
  </si>
  <si>
    <r>
      <rPr>
        <b/>
        <u val="single"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:  </t>
    </r>
    <r>
      <rPr>
        <sz val="14"/>
        <rFont val="TH SarabunPSK"/>
        <family val="2"/>
      </rPr>
      <t xml:space="preserve">1) นักศึกษาสุทธิของสาขาวิชา  =  นักศึกษาแรกเข้าของสาขาวิชา + นักศึกษาย้ายเข้า - นักศึกษาโอนออก </t>
    </r>
  </si>
  <si>
    <t>ข้อมูล ณ วันที่ 24 พฤษภาคม 2555</t>
  </si>
  <si>
    <t>แพทยศาสตร์ *</t>
  </si>
  <si>
    <t xml:space="preserve">  2) **  หมายถึง รวมผู้ที่ได้รับอนุมัติจากสภาวิชาการ ครั้งที่ 5/2555 วันที่ 24 พฤษภาคม 2555</t>
  </si>
  <si>
    <t>จำนวน (คน) **</t>
  </si>
  <si>
    <t>สาขาวิชา/ หลักสูตร/ สำนักวิชา</t>
  </si>
  <si>
    <t xml:space="preserve">        ส่วนหลักสูตรแพทยศาสตร์ใช้อัตราการสำเร็จการศึกษาของนักศึกษา รุ่นปีการศึกษา 2549 </t>
  </si>
  <si>
    <r>
      <t xml:space="preserve">    </t>
    </r>
    <r>
      <rPr>
        <sz val="14"/>
        <rFont val="TH SarabunPSK"/>
        <family val="2"/>
      </rPr>
      <t xml:space="preserve"> [เก็บข้อมูลนักศึกษารุ่นปีการศึกษา 2551 นับจนสิ้นภาคการศึกษาที่ 3/2554 (สำเร็จภายในสี่ปี)</t>
    </r>
  </si>
  <si>
    <t xml:space="preserve">      * ส่วนหลักสูตรแพทยศาสตร์เก็บข้อมูลนักศึกษารุ่นปีการศึกษา 2549 นับจนสิ้นภาคการศึกษาที่ 3/2554 (ภายในหกปี)]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</si>
</sst>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u val="double"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0"/>
      <color indexed="8"/>
      <name val="MS Sans Serif"/>
      <family val="2"/>
    </font>
    <font>
      <sz val="15"/>
      <name val="TH SarabunPSK"/>
      <family val="2"/>
    </font>
    <font>
      <b/>
      <i/>
      <sz val="14"/>
      <name val="TH SarabunPSK"/>
      <family val="2"/>
    </font>
    <font>
      <sz val="14"/>
      <name val="BrowalliaUPC"/>
      <family val="2"/>
    </font>
    <font>
      <sz val="14"/>
      <name val="Cordia New"/>
      <family val="2"/>
    </font>
    <font>
      <i/>
      <sz val="14"/>
      <name val="TH SarabunPSK"/>
      <family val="2"/>
    </font>
    <font>
      <sz val="12"/>
      <name val="TH SarabunPSK"/>
      <family val="2"/>
    </font>
    <font>
      <u val="single"/>
      <sz val="14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 applyFont="1" applyAlignment="1">
      <alignment/>
    </xf>
    <xf numFmtId="0" fontId="3" fillId="0" borderId="0" xfId="59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horizontal="left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49" fontId="5" fillId="0" borderId="12" xfId="58" applyNumberFormat="1" applyFont="1" applyBorder="1" applyAlignment="1">
      <alignment horizontal="left" vertical="center" indent="1"/>
      <protection/>
    </xf>
    <xf numFmtId="4" fontId="5" fillId="0" borderId="12" xfId="58" applyNumberFormat="1" applyFont="1" applyBorder="1" applyAlignment="1">
      <alignment horizontal="center" vertical="center"/>
      <protection/>
    </xf>
    <xf numFmtId="4" fontId="4" fillId="0" borderId="10" xfId="58" applyNumberFormat="1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left" vertical="center" indent="1"/>
      <protection/>
    </xf>
    <xf numFmtId="3" fontId="5" fillId="0" borderId="11" xfId="58" applyNumberFormat="1" applyFont="1" applyBorder="1" applyAlignment="1">
      <alignment horizontal="center" vertical="center"/>
      <protection/>
    </xf>
    <xf numFmtId="3" fontId="5" fillId="0" borderId="13" xfId="58" applyNumberFormat="1" applyFont="1" applyBorder="1" applyAlignment="1">
      <alignment horizontal="center" vertical="center"/>
      <protection/>
    </xf>
    <xf numFmtId="4" fontId="5" fillId="0" borderId="11" xfId="58" applyNumberFormat="1" applyFont="1" applyBorder="1" applyAlignment="1">
      <alignment horizontal="center" vertical="center"/>
      <protection/>
    </xf>
    <xf numFmtId="49" fontId="5" fillId="0" borderId="14" xfId="58" applyNumberFormat="1" applyFont="1" applyBorder="1" applyAlignment="1">
      <alignment horizontal="left" vertical="center" indent="1"/>
      <protection/>
    </xf>
    <xf numFmtId="4" fontId="5" fillId="0" borderId="14" xfId="58" applyNumberFormat="1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16" xfId="58" applyFont="1" applyBorder="1" applyAlignment="1">
      <alignment horizontal="center" vertical="center"/>
      <protection/>
    </xf>
    <xf numFmtId="0" fontId="5" fillId="0" borderId="17" xfId="58" applyFont="1" applyBorder="1" applyAlignment="1">
      <alignment horizontal="left" vertical="center"/>
      <protection/>
    </xf>
    <xf numFmtId="3" fontId="5" fillId="0" borderId="17" xfId="58" applyNumberFormat="1" applyFont="1" applyBorder="1" applyAlignment="1">
      <alignment horizontal="center" vertical="center"/>
      <protection/>
    </xf>
    <xf numFmtId="3" fontId="5" fillId="0" borderId="18" xfId="58" applyNumberFormat="1" applyFont="1" applyBorder="1" applyAlignment="1">
      <alignment horizontal="center" vertical="center"/>
      <protection/>
    </xf>
    <xf numFmtId="4" fontId="5" fillId="0" borderId="17" xfId="58" applyNumberFormat="1" applyFont="1" applyBorder="1" applyAlignment="1">
      <alignment horizontal="center" vertical="center"/>
      <protection/>
    </xf>
    <xf numFmtId="4" fontId="5" fillId="0" borderId="19" xfId="58" applyNumberFormat="1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left" vertical="center" indent="1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left" vertical="center" indent="1"/>
      <protection/>
    </xf>
    <xf numFmtId="0" fontId="8" fillId="0" borderId="0" xfId="58" applyNumberFormat="1" applyFont="1" applyAlignment="1">
      <alignment horizontal="center" vertical="center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1" fontId="5" fillId="0" borderId="20" xfId="71" applyNumberFormat="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1" fontId="5" fillId="0" borderId="21" xfId="71" applyNumberFormat="1" applyFont="1" applyFill="1" applyBorder="1" applyAlignment="1">
      <alignment horizontal="center" vertical="center" wrapText="1"/>
      <protection/>
    </xf>
    <xf numFmtId="4" fontId="4" fillId="0" borderId="22" xfId="58" applyNumberFormat="1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4" fillId="0" borderId="0" xfId="72" applyFont="1" applyBorder="1" applyAlignment="1">
      <alignment horizontal="left" vertical="center"/>
      <protection/>
    </xf>
    <xf numFmtId="0" fontId="4" fillId="0" borderId="0" xfId="72" applyFont="1" applyBorder="1" applyAlignment="1">
      <alignment horizontal="center" vertical="center"/>
      <protection/>
    </xf>
    <xf numFmtId="3" fontId="4" fillId="0" borderId="0" xfId="59" applyNumberFormat="1" applyFont="1" applyBorder="1" applyAlignment="1">
      <alignment horizontal="center" vertical="center"/>
      <protection/>
    </xf>
    <xf numFmtId="4" fontId="4" fillId="0" borderId="0" xfId="59" applyNumberFormat="1" applyFont="1" applyBorder="1" applyAlignment="1">
      <alignment horizontal="center" vertical="center"/>
      <protection/>
    </xf>
    <xf numFmtId="0" fontId="5" fillId="0" borderId="0" xfId="72" applyFont="1" applyBorder="1" applyAlignment="1">
      <alignment horizontal="left" vertical="center"/>
      <protection/>
    </xf>
    <xf numFmtId="3" fontId="9" fillId="0" borderId="0" xfId="59" applyNumberFormat="1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4" fillId="0" borderId="0" xfId="72" applyFont="1" applyAlignment="1">
      <alignment horizontal="left" vertical="center"/>
      <protection/>
    </xf>
    <xf numFmtId="0" fontId="5" fillId="0" borderId="0" xfId="72" applyFont="1" applyAlignment="1">
      <alignment vertical="center"/>
      <protection/>
    </xf>
    <xf numFmtId="187" fontId="5" fillId="0" borderId="0" xfId="58" applyNumberFormat="1" applyFont="1" applyAlignment="1">
      <alignment horizontal="left" vertical="center"/>
      <protection/>
    </xf>
    <xf numFmtId="0" fontId="5" fillId="0" borderId="0" xfId="57" applyFont="1" applyAlignment="1">
      <alignment vertical="center"/>
      <protection/>
    </xf>
    <xf numFmtId="2" fontId="1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Border="1" applyAlignment="1">
      <alignment horizontal="right" vertical="center" shrinkToFit="1"/>
      <protection/>
    </xf>
    <xf numFmtId="0" fontId="5" fillId="0" borderId="0" xfId="57" applyFont="1" applyAlignment="1">
      <alignment horizontal="center" vertical="center" shrinkToFit="1"/>
      <protection/>
    </xf>
    <xf numFmtId="0" fontId="5" fillId="0" borderId="0" xfId="57" applyFont="1" applyAlignment="1">
      <alignment vertical="center" shrinkToFit="1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Alignment="1">
      <alignment horizontal="center" vertical="center"/>
      <protection/>
    </xf>
    <xf numFmtId="187" fontId="5" fillId="0" borderId="0" xfId="57" applyNumberFormat="1" applyFont="1" applyAlignment="1">
      <alignment horizontal="center" vertical="center"/>
      <protection/>
    </xf>
    <xf numFmtId="187" fontId="5" fillId="0" borderId="0" xfId="0" applyNumberFormat="1" applyFont="1" applyAlignment="1">
      <alignment horizontal="left"/>
    </xf>
    <xf numFmtId="0" fontId="5" fillId="0" borderId="0" xfId="56" applyFont="1" applyAlignment="1">
      <alignment/>
      <protection/>
    </xf>
    <xf numFmtId="0" fontId="14" fillId="0" borderId="0" xfId="0" applyFont="1" applyAlignment="1">
      <alignment/>
    </xf>
    <xf numFmtId="187" fontId="5" fillId="0" borderId="0" xfId="0" applyNumberFormat="1" applyFont="1" applyAlignment="1">
      <alignment horizontal="center"/>
    </xf>
    <xf numFmtId="187" fontId="5" fillId="0" borderId="0" xfId="56" applyNumberFormat="1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23" xfId="58" applyFont="1" applyBorder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0" fontId="5" fillId="0" borderId="21" xfId="71" applyFont="1" applyFill="1" applyBorder="1" applyAlignment="1">
      <alignment horizontal="center" vertical="center" wrapText="1"/>
      <protection/>
    </xf>
    <xf numFmtId="3" fontId="4" fillId="0" borderId="10" xfId="58" applyNumberFormat="1" applyFont="1" applyFill="1" applyBorder="1" applyAlignment="1">
      <alignment horizontal="center" vertical="center"/>
      <protection/>
    </xf>
    <xf numFmtId="3" fontId="4" fillId="0" borderId="23" xfId="58" applyNumberFormat="1" applyFont="1" applyFill="1" applyBorder="1" applyAlignment="1">
      <alignment horizontal="center" vertical="center"/>
      <protection/>
    </xf>
    <xf numFmtId="0" fontId="5" fillId="0" borderId="20" xfId="71" applyFont="1" applyFill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3" fontId="4" fillId="0" borderId="22" xfId="58" applyNumberFormat="1" applyFont="1" applyFill="1" applyBorder="1" applyAlignment="1">
      <alignment horizontal="center" vertical="center"/>
      <protection/>
    </xf>
    <xf numFmtId="3" fontId="16" fillId="0" borderId="10" xfId="58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3" fontId="16" fillId="0" borderId="0" xfId="58" applyNumberFormat="1" applyFont="1" applyFill="1" applyBorder="1" applyAlignment="1">
      <alignment horizontal="center" vertical="center"/>
      <protection/>
    </xf>
    <xf numFmtId="3" fontId="17" fillId="0" borderId="0" xfId="58" applyNumberFormat="1" applyFont="1" applyAlignment="1">
      <alignment horizontal="center" vertical="center"/>
      <protection/>
    </xf>
    <xf numFmtId="0" fontId="4" fillId="0" borderId="0" xfId="57" applyFont="1" applyAlignment="1">
      <alignment horizontal="right" vertical="top"/>
      <protection/>
    </xf>
    <xf numFmtId="0" fontId="5" fillId="0" borderId="0" xfId="57" applyFont="1" applyAlignment="1">
      <alignment horizontal="right" vertical="top"/>
      <protection/>
    </xf>
    <xf numFmtId="1" fontId="5" fillId="0" borderId="0" xfId="58" applyNumberFormat="1" applyFont="1" applyAlignment="1">
      <alignment vertical="center"/>
      <protection/>
    </xf>
    <xf numFmtId="2" fontId="5" fillId="0" borderId="0" xfId="58" applyNumberFormat="1" applyFont="1" applyAlignment="1">
      <alignment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24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 wrapText="1" shrinkToFit="1"/>
      <protection/>
    </xf>
    <xf numFmtId="0" fontId="5" fillId="0" borderId="26" xfId="58" applyFont="1" applyFill="1" applyBorder="1" applyAlignment="1">
      <alignment horizontal="center" vertical="center" shrinkToFit="1"/>
      <protection/>
    </xf>
    <xf numFmtId="0" fontId="16" fillId="0" borderId="23" xfId="55" applyFont="1" applyFill="1" applyBorder="1" applyAlignment="1">
      <alignment horizontal="center" vertical="center"/>
      <protection/>
    </xf>
    <xf numFmtId="0" fontId="16" fillId="0" borderId="27" xfId="55" applyFont="1" applyFill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 shrinkToFit="1"/>
      <protection/>
    </xf>
    <xf numFmtId="0" fontId="4" fillId="0" borderId="15" xfId="58" applyFont="1" applyBorder="1" applyAlignment="1">
      <alignment horizontal="center" vertical="center" shrinkToFit="1"/>
      <protection/>
    </xf>
    <xf numFmtId="0" fontId="4" fillId="0" borderId="22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6" fillId="0" borderId="22" xfId="72" applyFont="1" applyBorder="1" applyAlignment="1">
      <alignment horizontal="center" vertical="center" wrapText="1"/>
      <protection/>
    </xf>
    <xf numFmtId="0" fontId="6" fillId="0" borderId="15" xfId="72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ตัวชี้วัด (ศบก.)" xfId="56"/>
    <cellStyle name="Normal_ตาราง2.15.1_1" xfId="57"/>
    <cellStyle name="Normal_ปัจจัย 4" xfId="58"/>
    <cellStyle name="Normal_ภาคผนวก ค-รายงาน" xfId="59"/>
    <cellStyle name="Normal_อัตราได้งานทำ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[0]_ตัวชี้วัด ศควท." xfId="67"/>
    <cellStyle name="เครื่องหมายจุลภาค_ตัวชี้วัด ศควท." xfId="68"/>
    <cellStyle name="เครื่องหมายสกุลเงิน [0]_ตัวชี้วัด ศควท." xfId="69"/>
    <cellStyle name="เครื่องหมายสกุลเงิน_ตัวชี้วัด ศควท." xfId="70"/>
    <cellStyle name="ปกติ_Sheet1" xfId="71"/>
    <cellStyle name="ปกติ_ภาคผนวก ค- form 4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="130" zoomScaleSheetLayoutView="130" zoomScalePageLayoutView="0" workbookViewId="0" topLeftCell="A1">
      <selection activeCell="G43" sqref="G43"/>
    </sheetView>
  </sheetViews>
  <sheetFormatPr defaultColWidth="7.00390625" defaultRowHeight="15"/>
  <cols>
    <col min="1" max="1" width="7.57421875" style="3" customWidth="1"/>
    <col min="2" max="2" width="30.8515625" style="3" customWidth="1"/>
    <col min="3" max="3" width="14.140625" style="3" customWidth="1"/>
    <col min="4" max="4" width="12.421875" style="3" customWidth="1"/>
    <col min="5" max="5" width="12.140625" style="3" customWidth="1"/>
    <col min="6" max="6" width="8.8515625" style="64" customWidth="1"/>
    <col min="7" max="16384" width="7.00390625" style="3" customWidth="1"/>
  </cols>
  <sheetData>
    <row r="1" spans="1:5" ht="21.75">
      <c r="A1" s="1" t="s">
        <v>0</v>
      </c>
      <c r="B1" s="2"/>
      <c r="C1" s="2"/>
      <c r="D1" s="2"/>
      <c r="E1" s="64"/>
    </row>
    <row r="2" spans="2:5" ht="18" customHeight="1">
      <c r="B2" s="4" t="s">
        <v>1</v>
      </c>
      <c r="C2" s="2"/>
      <c r="D2" s="2"/>
      <c r="E2" s="2"/>
    </row>
    <row r="3" spans="1:5" ht="18" customHeight="1">
      <c r="A3" s="2"/>
      <c r="B3" s="5" t="s">
        <v>46</v>
      </c>
      <c r="C3" s="2"/>
      <c r="D3" s="2"/>
      <c r="E3" s="2"/>
    </row>
    <row r="4" spans="1:5" ht="18" customHeight="1">
      <c r="A4" s="2"/>
      <c r="B4" s="5" t="s">
        <v>54</v>
      </c>
      <c r="C4" s="2"/>
      <c r="D4" s="2"/>
      <c r="E4" s="2"/>
    </row>
    <row r="5" spans="1:5" ht="18" customHeight="1">
      <c r="A5" s="2"/>
      <c r="B5" s="5" t="s">
        <v>45</v>
      </c>
      <c r="C5" s="2"/>
      <c r="D5" s="2"/>
      <c r="E5" s="2"/>
    </row>
    <row r="6" spans="1:6" ht="16.5" customHeight="1">
      <c r="A6" s="87" t="s">
        <v>2</v>
      </c>
      <c r="B6" s="89" t="s">
        <v>53</v>
      </c>
      <c r="C6" s="91" t="s">
        <v>3</v>
      </c>
      <c r="D6" s="93" t="s">
        <v>4</v>
      </c>
      <c r="E6" s="94"/>
      <c r="F6" s="65"/>
    </row>
    <row r="7" spans="1:5" ht="16.5" customHeight="1">
      <c r="A7" s="88"/>
      <c r="B7" s="90"/>
      <c r="C7" s="92"/>
      <c r="D7" s="63" t="s">
        <v>52</v>
      </c>
      <c r="E7" s="6" t="s">
        <v>5</v>
      </c>
    </row>
    <row r="8" spans="1:5" ht="16.5" customHeight="1">
      <c r="A8" s="7">
        <v>1</v>
      </c>
      <c r="B8" s="8" t="s">
        <v>6</v>
      </c>
      <c r="C8" s="31">
        <v>69</v>
      </c>
      <c r="D8" s="66">
        <v>22</v>
      </c>
      <c r="E8" s="9">
        <f>D8*100/C8</f>
        <v>31.884057971014492</v>
      </c>
    </row>
    <row r="9" spans="1:5" ht="16.5" customHeight="1">
      <c r="A9" s="81" t="s">
        <v>7</v>
      </c>
      <c r="B9" s="82"/>
      <c r="C9" s="67">
        <f>SUM(C8)</f>
        <v>69</v>
      </c>
      <c r="D9" s="68">
        <f>SUM(D8)</f>
        <v>22</v>
      </c>
      <c r="E9" s="10">
        <f>D9*100/C9</f>
        <v>31.884057971014492</v>
      </c>
    </row>
    <row r="10" spans="1:5" ht="16.5" customHeight="1">
      <c r="A10" s="7">
        <v>2</v>
      </c>
      <c r="B10" s="11" t="s">
        <v>8</v>
      </c>
      <c r="C10" s="12"/>
      <c r="D10" s="13"/>
      <c r="E10" s="14"/>
    </row>
    <row r="11" spans="1:5" ht="16.5" customHeight="1">
      <c r="A11" s="7"/>
      <c r="B11" s="15" t="s">
        <v>9</v>
      </c>
      <c r="C11" s="29">
        <v>23</v>
      </c>
      <c r="D11" s="69">
        <v>17</v>
      </c>
      <c r="E11" s="16">
        <f>D11*100/C11</f>
        <v>73.91304347826087</v>
      </c>
    </row>
    <row r="12" spans="1:5" ht="16.5" customHeight="1">
      <c r="A12" s="7"/>
      <c r="B12" s="15" t="s">
        <v>10</v>
      </c>
      <c r="C12" s="29">
        <v>62</v>
      </c>
      <c r="D12" s="69">
        <v>51</v>
      </c>
      <c r="E12" s="16">
        <f>D12*100/C12</f>
        <v>82.25806451612904</v>
      </c>
    </row>
    <row r="13" spans="1:5" ht="16.5" customHeight="1">
      <c r="A13" s="17"/>
      <c r="B13" s="8" t="s">
        <v>11</v>
      </c>
      <c r="C13" s="31">
        <v>55</v>
      </c>
      <c r="D13" s="66">
        <v>39</v>
      </c>
      <c r="E13" s="9">
        <f>D13*100/C13</f>
        <v>70.9090909090909</v>
      </c>
    </row>
    <row r="14" spans="1:5" ht="16.5" customHeight="1">
      <c r="A14" s="18">
        <v>3</v>
      </c>
      <c r="B14" s="19" t="s">
        <v>12</v>
      </c>
      <c r="C14" s="20"/>
      <c r="D14" s="21"/>
      <c r="E14" s="22"/>
    </row>
    <row r="15" spans="1:5" ht="16.5" customHeight="1">
      <c r="A15" s="7"/>
      <c r="B15" s="15" t="s">
        <v>13</v>
      </c>
      <c r="C15" s="29">
        <v>37</v>
      </c>
      <c r="D15" s="69">
        <v>14</v>
      </c>
      <c r="E15" s="16">
        <f aca="true" t="shared" si="0" ref="E15:E45">D15*100/C15</f>
        <v>37.83783783783784</v>
      </c>
    </row>
    <row r="16" spans="1:5" ht="16.5" customHeight="1">
      <c r="A16" s="7"/>
      <c r="B16" s="15" t="s">
        <v>14</v>
      </c>
      <c r="C16" s="29">
        <v>48</v>
      </c>
      <c r="D16" s="69">
        <v>20</v>
      </c>
      <c r="E16" s="16">
        <f t="shared" si="0"/>
        <v>41.666666666666664</v>
      </c>
    </row>
    <row r="17" spans="1:5" ht="16.5" customHeight="1">
      <c r="A17" s="7"/>
      <c r="B17" s="8" t="s">
        <v>15</v>
      </c>
      <c r="C17" s="31">
        <v>9</v>
      </c>
      <c r="D17" s="66">
        <v>2</v>
      </c>
      <c r="E17" s="9">
        <f t="shared" si="0"/>
        <v>22.22222222222222</v>
      </c>
    </row>
    <row r="18" spans="1:5" ht="16.5" customHeight="1">
      <c r="A18" s="81" t="s">
        <v>16</v>
      </c>
      <c r="B18" s="82"/>
      <c r="C18" s="67">
        <f>SUM(C11:C17)</f>
        <v>234</v>
      </c>
      <c r="D18" s="68">
        <f>SUM(D11:D17)</f>
        <v>143</v>
      </c>
      <c r="E18" s="10">
        <f t="shared" si="0"/>
        <v>61.111111111111114</v>
      </c>
    </row>
    <row r="19" spans="1:5" ht="16.5" customHeight="1">
      <c r="A19" s="7">
        <v>4</v>
      </c>
      <c r="B19" s="11" t="s">
        <v>17</v>
      </c>
      <c r="C19" s="70">
        <v>119</v>
      </c>
      <c r="D19" s="71">
        <v>34</v>
      </c>
      <c r="E19" s="23">
        <f t="shared" si="0"/>
        <v>28.571428571428573</v>
      </c>
    </row>
    <row r="20" spans="1:5" ht="16.5" customHeight="1">
      <c r="A20" s="24">
        <v>5</v>
      </c>
      <c r="B20" s="25" t="s">
        <v>18</v>
      </c>
      <c r="C20" s="29">
        <v>114</v>
      </c>
      <c r="D20" s="69">
        <v>41</v>
      </c>
      <c r="E20" s="16">
        <f t="shared" si="0"/>
        <v>35.96491228070175</v>
      </c>
    </row>
    <row r="21" spans="1:5" ht="16.5" customHeight="1">
      <c r="A21" s="7">
        <v>6</v>
      </c>
      <c r="B21" s="11" t="s">
        <v>19</v>
      </c>
      <c r="C21" s="70">
        <v>95</v>
      </c>
      <c r="D21" s="71">
        <v>19</v>
      </c>
      <c r="E21" s="9">
        <f t="shared" si="0"/>
        <v>20</v>
      </c>
    </row>
    <row r="22" spans="1:5" ht="16.5" customHeight="1">
      <c r="A22" s="81" t="s">
        <v>20</v>
      </c>
      <c r="B22" s="82"/>
      <c r="C22" s="67">
        <f>SUM(C19:C21)</f>
        <v>328</v>
      </c>
      <c r="D22" s="68">
        <f>SUM(D19:D21)</f>
        <v>94</v>
      </c>
      <c r="E22" s="10">
        <f t="shared" si="0"/>
        <v>28.658536585365855</v>
      </c>
    </row>
    <row r="23" spans="1:5" ht="16.5" customHeight="1">
      <c r="A23" s="7">
        <v>7</v>
      </c>
      <c r="B23" s="11" t="s">
        <v>21</v>
      </c>
      <c r="C23" s="70">
        <v>78</v>
      </c>
      <c r="D23" s="71">
        <v>5</v>
      </c>
      <c r="E23" s="23">
        <f t="shared" si="0"/>
        <v>6.410256410256411</v>
      </c>
    </row>
    <row r="24" spans="1:5" ht="16.5" customHeight="1">
      <c r="A24" s="24">
        <v>8</v>
      </c>
      <c r="B24" s="25" t="s">
        <v>22</v>
      </c>
      <c r="C24" s="29">
        <v>95</v>
      </c>
      <c r="D24" s="69">
        <v>4</v>
      </c>
      <c r="E24" s="16">
        <f t="shared" si="0"/>
        <v>4.2105263157894735</v>
      </c>
    </row>
    <row r="25" spans="1:5" ht="16.5" customHeight="1">
      <c r="A25" s="24">
        <v>9</v>
      </c>
      <c r="B25" s="25" t="s">
        <v>23</v>
      </c>
      <c r="C25" s="29">
        <v>100</v>
      </c>
      <c r="D25" s="69">
        <v>54</v>
      </c>
      <c r="E25" s="16">
        <f t="shared" si="0"/>
        <v>54</v>
      </c>
    </row>
    <row r="26" spans="1:5" ht="16.5" customHeight="1">
      <c r="A26" s="24">
        <v>10</v>
      </c>
      <c r="B26" s="25" t="s">
        <v>24</v>
      </c>
      <c r="C26" s="29">
        <v>51</v>
      </c>
      <c r="D26" s="69">
        <v>0</v>
      </c>
      <c r="E26" s="16">
        <f t="shared" si="0"/>
        <v>0</v>
      </c>
    </row>
    <row r="27" spans="1:5" ht="16.5" customHeight="1">
      <c r="A27" s="24">
        <v>11</v>
      </c>
      <c r="B27" s="25" t="s">
        <v>25</v>
      </c>
      <c r="C27" s="29">
        <v>104</v>
      </c>
      <c r="D27" s="69">
        <v>15</v>
      </c>
      <c r="E27" s="16">
        <f t="shared" si="0"/>
        <v>14.423076923076923</v>
      </c>
    </row>
    <row r="28" spans="1:5" ht="16.5" customHeight="1">
      <c r="A28" s="24">
        <v>12</v>
      </c>
      <c r="B28" s="25" t="s">
        <v>26</v>
      </c>
      <c r="C28" s="29">
        <v>103</v>
      </c>
      <c r="D28" s="69">
        <v>10</v>
      </c>
      <c r="E28" s="16">
        <f t="shared" si="0"/>
        <v>9.70873786407767</v>
      </c>
    </row>
    <row r="29" spans="1:5" ht="16.5" customHeight="1">
      <c r="A29" s="24">
        <v>13</v>
      </c>
      <c r="B29" s="25" t="s">
        <v>27</v>
      </c>
      <c r="C29" s="29">
        <v>70</v>
      </c>
      <c r="D29" s="69">
        <v>9</v>
      </c>
      <c r="E29" s="16">
        <f t="shared" si="0"/>
        <v>12.857142857142858</v>
      </c>
    </row>
    <row r="30" spans="1:5" ht="16.5" customHeight="1">
      <c r="A30" s="24">
        <v>14</v>
      </c>
      <c r="B30" s="25" t="s">
        <v>28</v>
      </c>
      <c r="C30" s="29">
        <v>94</v>
      </c>
      <c r="D30" s="69">
        <v>19</v>
      </c>
      <c r="E30" s="16">
        <f t="shared" si="0"/>
        <v>20.21276595744681</v>
      </c>
    </row>
    <row r="31" spans="1:5" ht="16.5" customHeight="1">
      <c r="A31" s="24">
        <v>15</v>
      </c>
      <c r="B31" s="25" t="s">
        <v>29</v>
      </c>
      <c r="C31" s="29">
        <v>92</v>
      </c>
      <c r="D31" s="69">
        <v>4</v>
      </c>
      <c r="E31" s="16">
        <f t="shared" si="0"/>
        <v>4.3478260869565215</v>
      </c>
    </row>
    <row r="32" spans="1:5" ht="16.5" customHeight="1">
      <c r="A32" s="24">
        <v>16</v>
      </c>
      <c r="B32" s="25" t="s">
        <v>30</v>
      </c>
      <c r="C32" s="29">
        <v>105</v>
      </c>
      <c r="D32" s="69">
        <v>68</v>
      </c>
      <c r="E32" s="16">
        <f t="shared" si="0"/>
        <v>64.76190476190476</v>
      </c>
    </row>
    <row r="33" spans="1:5" ht="16.5" customHeight="1">
      <c r="A33" s="24">
        <v>17</v>
      </c>
      <c r="B33" s="25" t="s">
        <v>31</v>
      </c>
      <c r="C33" s="29">
        <v>119</v>
      </c>
      <c r="D33" s="69">
        <v>15</v>
      </c>
      <c r="E33" s="16">
        <f t="shared" si="0"/>
        <v>12.605042016806722</v>
      </c>
    </row>
    <row r="34" spans="1:5" ht="16.5" customHeight="1">
      <c r="A34" s="24">
        <v>18</v>
      </c>
      <c r="B34" s="25" t="s">
        <v>32</v>
      </c>
      <c r="C34" s="29">
        <v>93</v>
      </c>
      <c r="D34" s="69">
        <v>47</v>
      </c>
      <c r="E34" s="16">
        <f t="shared" si="0"/>
        <v>50.53763440860215</v>
      </c>
    </row>
    <row r="35" spans="1:5" ht="16.5" customHeight="1">
      <c r="A35" s="24">
        <v>19</v>
      </c>
      <c r="B35" s="25" t="s">
        <v>33</v>
      </c>
      <c r="C35" s="29">
        <v>100</v>
      </c>
      <c r="D35" s="69">
        <v>20</v>
      </c>
      <c r="E35" s="16">
        <f t="shared" si="0"/>
        <v>20</v>
      </c>
    </row>
    <row r="36" spans="1:5" ht="16.5" customHeight="1">
      <c r="A36" s="24">
        <v>20</v>
      </c>
      <c r="B36" s="25" t="s">
        <v>34</v>
      </c>
      <c r="C36" s="29">
        <v>91</v>
      </c>
      <c r="D36" s="69">
        <v>4</v>
      </c>
      <c r="E36" s="16">
        <f t="shared" si="0"/>
        <v>4.395604395604396</v>
      </c>
    </row>
    <row r="37" spans="1:5" ht="16.5" customHeight="1">
      <c r="A37" s="24">
        <v>21</v>
      </c>
      <c r="B37" s="25" t="s">
        <v>35</v>
      </c>
      <c r="C37" s="29">
        <v>98</v>
      </c>
      <c r="D37" s="69">
        <v>44</v>
      </c>
      <c r="E37" s="16">
        <f t="shared" si="0"/>
        <v>44.89795918367347</v>
      </c>
    </row>
    <row r="38" spans="1:5" ht="16.5" customHeight="1">
      <c r="A38" s="24">
        <v>22</v>
      </c>
      <c r="B38" s="25" t="s">
        <v>36</v>
      </c>
      <c r="C38" s="29">
        <v>102</v>
      </c>
      <c r="D38" s="69">
        <v>6</v>
      </c>
      <c r="E38" s="16">
        <f t="shared" si="0"/>
        <v>5.882352941176471</v>
      </c>
    </row>
    <row r="39" spans="1:5" ht="16.5" customHeight="1">
      <c r="A39" s="26">
        <v>23</v>
      </c>
      <c r="B39" s="27" t="s">
        <v>37</v>
      </c>
      <c r="C39" s="31">
        <v>110</v>
      </c>
      <c r="D39" s="66">
        <v>54</v>
      </c>
      <c r="E39" s="9">
        <f t="shared" si="0"/>
        <v>49.09090909090909</v>
      </c>
    </row>
    <row r="40" spans="1:5" ht="16.5" customHeight="1">
      <c r="A40" s="26">
        <v>24</v>
      </c>
      <c r="B40" s="27" t="s">
        <v>38</v>
      </c>
      <c r="C40" s="31">
        <v>61</v>
      </c>
      <c r="D40" s="66">
        <v>7</v>
      </c>
      <c r="E40" s="9">
        <f>D40*100/C40</f>
        <v>11.475409836065573</v>
      </c>
    </row>
    <row r="41" spans="1:6" ht="16.5" customHeight="1">
      <c r="A41" s="81" t="s">
        <v>39</v>
      </c>
      <c r="B41" s="82"/>
      <c r="C41" s="67">
        <f>SUM(C23:C40)</f>
        <v>1666</v>
      </c>
      <c r="D41" s="68">
        <f>SUM(D23:D40)</f>
        <v>385</v>
      </c>
      <c r="E41" s="10">
        <f t="shared" si="0"/>
        <v>23.10924369747899</v>
      </c>
      <c r="F41" s="28"/>
    </row>
    <row r="42" spans="1:6" ht="16.5" customHeight="1">
      <c r="A42" s="24">
        <v>25</v>
      </c>
      <c r="B42" s="25" t="s">
        <v>40</v>
      </c>
      <c r="C42" s="29">
        <v>71</v>
      </c>
      <c r="D42" s="30">
        <v>45</v>
      </c>
      <c r="E42" s="16">
        <f t="shared" si="0"/>
        <v>63.38028169014085</v>
      </c>
      <c r="F42" s="28"/>
    </row>
    <row r="43" spans="1:9" ht="16.5" customHeight="1">
      <c r="A43" s="26">
        <v>26</v>
      </c>
      <c r="B43" s="27" t="s">
        <v>41</v>
      </c>
      <c r="C43" s="31">
        <v>83</v>
      </c>
      <c r="D43" s="32">
        <v>66</v>
      </c>
      <c r="E43" s="9">
        <f t="shared" si="0"/>
        <v>79.51807228915662</v>
      </c>
      <c r="F43" s="28"/>
      <c r="H43" s="79"/>
      <c r="I43" s="80"/>
    </row>
    <row r="44" spans="1:8" ht="16.5" customHeight="1">
      <c r="A44" s="26">
        <v>27</v>
      </c>
      <c r="B44" s="27" t="s">
        <v>50</v>
      </c>
      <c r="C44" s="31">
        <v>48</v>
      </c>
      <c r="D44" s="32">
        <v>46</v>
      </c>
      <c r="E44" s="9">
        <f>D44*100/C44</f>
        <v>95.83333333333333</v>
      </c>
      <c r="F44" s="28"/>
      <c r="H44" s="79"/>
    </row>
    <row r="45" spans="1:6" ht="16.5" customHeight="1">
      <c r="A45" s="83" t="s">
        <v>42</v>
      </c>
      <c r="B45" s="84"/>
      <c r="C45" s="72">
        <f>SUM(C42:C44)</f>
        <v>202</v>
      </c>
      <c r="D45" s="72">
        <f>SUM(D42:D44)</f>
        <v>157</v>
      </c>
      <c r="E45" s="33">
        <f t="shared" si="0"/>
        <v>77.72277227722772</v>
      </c>
      <c r="F45" s="28"/>
    </row>
    <row r="46" spans="1:6" ht="16.5" customHeight="1">
      <c r="A46" s="81" t="s">
        <v>43</v>
      </c>
      <c r="B46" s="82"/>
      <c r="C46" s="67">
        <f>SUM(C9,C18,C22,C41,C45)</f>
        <v>2499</v>
      </c>
      <c r="D46" s="67">
        <f>SUM(D9,D18,D22,D41,D45)</f>
        <v>801</v>
      </c>
      <c r="E46" s="10">
        <f>D46*100/C46</f>
        <v>32.05282112845138</v>
      </c>
      <c r="F46" s="28"/>
    </row>
    <row r="47" spans="1:5" ht="16.5" customHeight="1">
      <c r="A47" s="34"/>
      <c r="B47" s="34"/>
      <c r="C47" s="85" t="s">
        <v>44</v>
      </c>
      <c r="D47" s="86"/>
      <c r="E47" s="73">
        <v>1</v>
      </c>
    </row>
    <row r="48" spans="1:5" ht="3" customHeight="1">
      <c r="A48" s="34"/>
      <c r="B48" s="34"/>
      <c r="C48" s="74"/>
      <c r="D48" s="74"/>
      <c r="E48" s="75"/>
    </row>
    <row r="49" spans="1:5" ht="17.25" customHeight="1">
      <c r="A49" s="35" t="s">
        <v>48</v>
      </c>
      <c r="B49" s="36"/>
      <c r="C49" s="37"/>
      <c r="D49" s="37"/>
      <c r="E49" s="38"/>
    </row>
    <row r="50" spans="1:6" ht="17.25" customHeight="1">
      <c r="A50" s="35"/>
      <c r="B50" s="35" t="s">
        <v>55</v>
      </c>
      <c r="C50" s="37"/>
      <c r="E50" s="40"/>
      <c r="F50" s="76"/>
    </row>
    <row r="51" spans="1:6" ht="17.25" customHeight="1">
      <c r="A51" s="35"/>
      <c r="B51" s="39" t="s">
        <v>56</v>
      </c>
      <c r="C51" s="37"/>
      <c r="E51" s="40"/>
      <c r="F51" s="76"/>
    </row>
    <row r="52" spans="1:6" ht="17.25" customHeight="1">
      <c r="A52" s="35"/>
      <c r="B52" s="39" t="s">
        <v>51</v>
      </c>
      <c r="C52" s="37"/>
      <c r="E52" s="40"/>
      <c r="F52" s="76"/>
    </row>
    <row r="53" spans="1:6" ht="21.75">
      <c r="A53" s="41" t="s">
        <v>47</v>
      </c>
      <c r="C53" s="37"/>
      <c r="E53" s="40"/>
      <c r="F53" s="78" t="s">
        <v>49</v>
      </c>
    </row>
    <row r="54" spans="1:11" s="42" customFormat="1" ht="15.75" customHeight="1">
      <c r="A54" s="41"/>
      <c r="B54" s="3"/>
      <c r="C54" s="57"/>
      <c r="E54" s="43"/>
      <c r="G54" s="44"/>
      <c r="H54" s="45"/>
      <c r="I54" s="46"/>
      <c r="J54" s="47"/>
      <c r="K54" s="47"/>
    </row>
    <row r="55" spans="1:6" s="45" customFormat="1" ht="18" customHeight="1">
      <c r="A55" s="41"/>
      <c r="B55" s="48"/>
      <c r="C55" s="57"/>
      <c r="D55" s="3"/>
      <c r="F55" s="77"/>
    </row>
    <row r="56" spans="2:6" s="53" customFormat="1" ht="16.5" customHeight="1">
      <c r="B56" s="49"/>
      <c r="C56" s="61"/>
      <c r="D56" s="51"/>
      <c r="E56" s="52"/>
      <c r="F56" s="52"/>
    </row>
    <row r="57" spans="2:6" s="49" customFormat="1" ht="17.25" customHeight="1">
      <c r="B57" s="50"/>
      <c r="C57" s="55"/>
      <c r="D57" s="54"/>
      <c r="E57" s="56"/>
      <c r="F57" s="55"/>
    </row>
    <row r="58" spans="4:6" ht="21.75">
      <c r="D58" s="58"/>
      <c r="E58" s="57"/>
      <c r="F58" s="59"/>
    </row>
    <row r="59" spans="4:6" ht="21.75">
      <c r="D59" s="58"/>
      <c r="E59" s="57"/>
      <c r="F59" s="60"/>
    </row>
    <row r="60" spans="4:6" ht="21.75">
      <c r="D60" s="62"/>
      <c r="E60" s="58"/>
      <c r="F60" s="57"/>
    </row>
  </sheetData>
  <sheetProtection/>
  <mergeCells count="11">
    <mergeCell ref="A18:B18"/>
    <mergeCell ref="A6:A7"/>
    <mergeCell ref="B6:B7"/>
    <mergeCell ref="C6:C7"/>
    <mergeCell ref="D6:E6"/>
    <mergeCell ref="A9:B9"/>
    <mergeCell ref="A22:B22"/>
    <mergeCell ref="A41:B41"/>
    <mergeCell ref="A45:B45"/>
    <mergeCell ref="A46:B46"/>
    <mergeCell ref="C47:D47"/>
  </mergeCells>
  <printOptions horizontalCentered="1"/>
  <pageMargins left="0.96" right="0.16" top="0.58" bottom="0.26" header="0.52" footer="0.16"/>
  <pageSetup firstPageNumber="71" useFirstPageNumber="1" horizontalDpi="600" verticalDpi="600" orientation="portrait" paperSize="9" scale="86" r:id="rId1"/>
  <headerFooter alignWithMargins="0">
    <oddHeader>&amp;R&amp;"Cordia New,Bold"ศบก. 2.15.1</oddHeader>
    <oddFooter>&amp;L&amp;"Cordia New,Regular"&amp;7&amp;Z&amp;F\&amp;A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1</cp:lastModifiedBy>
  <cp:lastPrinted>2012-06-12T04:28:20Z</cp:lastPrinted>
  <dcterms:created xsi:type="dcterms:W3CDTF">2012-05-25T01:31:08Z</dcterms:created>
  <dcterms:modified xsi:type="dcterms:W3CDTF">2012-06-12T08:39:17Z</dcterms:modified>
  <cp:category/>
  <cp:version/>
  <cp:contentType/>
  <cp:contentStatus/>
</cp:coreProperties>
</file>