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35" tabRatio="257" activeTab="0"/>
  </bookViews>
  <sheets>
    <sheet name="B-2.3-5" sheetId="1" r:id="rId1"/>
  </sheets>
  <definedNames>
    <definedName name="_xlnm.Print_Area" localSheetId="0">'B-2.3-5'!$A$1:$G$75</definedName>
    <definedName name="_xlnm.Print_Titles" localSheetId="0">'B-2.3-5'!$4:$5</definedName>
  </definedNames>
  <calcPr fullCalcOnLoad="1"/>
</workbook>
</file>

<file path=xl/sharedStrings.xml><?xml version="1.0" encoding="utf-8"?>
<sst xmlns="http://schemas.openxmlformats.org/spreadsheetml/2006/main" count="123" uniqueCount="80">
  <si>
    <t>ลำดับที่</t>
  </si>
  <si>
    <t>ฟิสิกส์</t>
  </si>
  <si>
    <t>การรับรู้จากระยะไกล</t>
  </si>
  <si>
    <t>ศึกษาทั่วไป</t>
  </si>
  <si>
    <t>เทคโนโลยีสารสนเทศ</t>
  </si>
  <si>
    <t>เทคโนโลยีการจัดการ</t>
  </si>
  <si>
    <t>เทคโนโลยีการผลิตพืช</t>
  </si>
  <si>
    <t>เทคโนโลยีการผลิตสัตว์</t>
  </si>
  <si>
    <t>เทคโนโลยีชีวภาพ</t>
  </si>
  <si>
    <t>เทคโนโลยีอาหาร</t>
  </si>
  <si>
    <t>วิศวกรรมเกษตร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</si>
  <si>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</si>
  <si>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</si>
  <si>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</si>
  <si>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</si>
  <si>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</si>
  <si>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</si>
  <si>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</si>
  <si>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</si>
  <si>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</si>
  <si>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</si>
  <si>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</si>
  <si>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</si>
  <si>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</si>
  <si>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อนามัยสิ่งแวดล้อม</t>
  </si>
  <si>
    <t>อาชีวอนามัยและความปลอดภัย</t>
  </si>
  <si>
    <t>จำนวนอาจารย์ประจำ *</t>
  </si>
  <si>
    <t>ร้อยละ</t>
  </si>
  <si>
    <t xml:space="preserve"> รวมสำนักวิชาเทคโนโลยีสังคม</t>
  </si>
  <si>
    <t xml:space="preserve"> รวมสำนักวิชาเทคโนโลยีการเกษตร</t>
  </si>
  <si>
    <t xml:space="preserve"> รวมสำนักวิชาวิศวกรรมศาสตร์</t>
  </si>
  <si>
    <t xml:space="preserve"> รวมสำนักวิชาแพทยศาสตร์</t>
  </si>
  <si>
    <t xml:space="preserve"> ภาพรวมมหาวิทยาลัย</t>
  </si>
  <si>
    <t>จำนวนอาจารย์
ที่ได้รับทุนภายนอก</t>
  </si>
  <si>
    <t>ร้อยละของอาจารย์ประจำที่ได้รับทุนทำวิจัยหรืองานสร้างสรรค์จากภายนอกมหาวิทยาลัย</t>
  </si>
  <si>
    <r>
      <t xml:space="preserve">หมายเหตุ  : </t>
    </r>
  </si>
  <si>
    <r>
      <t xml:space="preserve">               </t>
    </r>
  </si>
  <si>
    <t xml:space="preserve"> รวมสำนักวิชาพยาบาลศาสตร์</t>
  </si>
  <si>
    <t>ภาษาต่างประเทศ</t>
  </si>
  <si>
    <t>วิทยาศาสตร์การกีฬา</t>
  </si>
  <si>
    <t>เคมี</t>
  </si>
  <si>
    <t>คณิตศาสตร์</t>
  </si>
  <si>
    <t xml:space="preserve">ชีววิทยา </t>
  </si>
  <si>
    <t xml:space="preserve">จุลชีววิทยา </t>
  </si>
  <si>
    <t>ชีวเคมี</t>
  </si>
  <si>
    <t>กายวิภาคศาสตร์</t>
  </si>
  <si>
    <t xml:space="preserve">สรีรวิทยา </t>
  </si>
  <si>
    <t>เภสัชวิทยา</t>
  </si>
  <si>
    <t>วิศวกรรมการผลิต</t>
  </si>
  <si>
    <t>พยาธิวิทยา</t>
  </si>
  <si>
    <t>เวชศาสตร์ครอบครัวและเวชศาสตร์ชุมชน</t>
  </si>
  <si>
    <t>การพยาบาลอนามัยชุมชน</t>
  </si>
  <si>
    <t>การพยาบาลพื้นฐาน</t>
  </si>
  <si>
    <t>การพยาบาลผู้ใหญ่และผู้สูงอายุ</t>
  </si>
  <si>
    <t>การพยาบาลจิตเวช</t>
  </si>
  <si>
    <t>การพยาบาลเด็กและวัยรุ่น</t>
  </si>
  <si>
    <t>การพยาบาลครอบครัวและการผดุงครรภ์</t>
  </si>
  <si>
    <t>ปรสิตวิทยา</t>
  </si>
  <si>
    <t>สาขาวิชา/สำนักวิชา</t>
  </si>
  <si>
    <t>ปีงบประมาณ 2558</t>
  </si>
  <si>
    <t>- ศัลยศาสตร์</t>
  </si>
  <si>
    <t>- กุมารศาสตร์</t>
  </si>
  <si>
    <t>- อายุรศาสตร์</t>
  </si>
  <si>
    <t>- สูติศาสตร์และนรีเวชวิทยา</t>
  </si>
  <si>
    <t xml:space="preserve">             รวมสำนักวิชาวิทยาศาสตร์</t>
  </si>
  <si>
    <t>-</t>
  </si>
  <si>
    <t>วิศวกรรมอิเล็กทรอนิกส์</t>
  </si>
  <si>
    <t>- ออร์โธปิดิคส์</t>
  </si>
  <si>
    <t>- จักษุวิทยา</t>
  </si>
  <si>
    <t>- วิสัญญีวิทยา</t>
  </si>
  <si>
    <t>- เวชศาสตร์ฟื้นฟู</t>
  </si>
  <si>
    <t>ข้อมูล ณ วันที่ 30 มิถุนายน 2558</t>
  </si>
  <si>
    <t>กลุ่มสาขาวิชาแพทยศาสตร์</t>
  </si>
  <si>
    <t>กลุ่มสาขาวิชาสาธารณสุขศาสตร์</t>
  </si>
  <si>
    <r>
      <t>ตารางที่ B-2.3-5</t>
    </r>
    <r>
      <rPr>
        <b/>
        <sz val="14"/>
        <color indexed="8"/>
        <rFont val="TH SarabunPSK"/>
        <family val="2"/>
      </rPr>
      <t xml:space="preserve">  :</t>
    </r>
  </si>
  <si>
    <r>
      <t xml:space="preserve">*  หมายถึง จำนวนอาจารย์ประจำ </t>
    </r>
    <r>
      <rPr>
        <b/>
        <i/>
        <u val="single"/>
        <sz val="14"/>
        <color indexed="8"/>
        <rFont val="TH SarabunPSK"/>
        <family val="2"/>
      </rPr>
      <t>นับเฉพาะอาจารย์ประจำและนักวิจัยที่ปฏิบัติงานจริง</t>
    </r>
    <r>
      <rPr>
        <sz val="14"/>
        <color indexed="8"/>
        <rFont val="TH SarabunPSK"/>
        <family val="2"/>
      </rPr>
      <t xml:space="preserve"> ไม่นับรวมอาจารย์ประจำ</t>
    </r>
  </si>
  <si>
    <r>
      <t xml:space="preserve">              </t>
    </r>
    <r>
      <rPr>
        <sz val="8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 xml:space="preserve">และนักวิจัยที่ลาศึกษาต่อ  ปีการศึกษา 2557 (ก.ค. 57 - มิ.ย. 58) </t>
    </r>
  </si>
  <si>
    <r>
      <t xml:space="preserve">              </t>
    </r>
    <r>
      <rPr>
        <sz val="8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และไม่นับซ้ำ แม้ว่าอาจารย์ประจำหรือนักวิจัยท่านนั้นจะได้รับทุนวิจัยหลายครั้ง</t>
    </r>
  </si>
  <si>
    <r>
      <t>แหล่งที่มา :</t>
    </r>
    <r>
      <rPr>
        <sz val="14"/>
        <color indexed="8"/>
        <rFont val="TH SarabunPSK"/>
        <family val="2"/>
      </rPr>
      <t xml:space="preserve"> ฝ่ายสารสนเทศการวิจัย  สถาบันวิจัยและพัฒนา</t>
    </r>
  </si>
  <si>
    <r>
      <t>ต่อจำนวนอาจารย์ประจำ  ปีงบประมาณ 2558 (</t>
    </r>
    <r>
      <rPr>
        <b/>
        <sz val="14"/>
        <color indexed="10"/>
        <rFont val="TH SarabunPSK"/>
        <family val="2"/>
      </rPr>
      <t>3 ไตรมาส :</t>
    </r>
    <r>
      <rPr>
        <b/>
        <sz val="14"/>
        <color indexed="8"/>
        <rFont val="TH SarabunPSK"/>
        <family val="2"/>
      </rPr>
      <t xml:space="preserve"> ต.ค. 57 - มิ.ย. 58)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</si>
</sst>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;[Red]0"/>
    <numFmt numFmtId="181" formatCode="0.00;[Red]0.00"/>
    <numFmt numFmtId="182" formatCode="d\ \ด\ด\ด\ด\ \b\b\b\b"/>
    <numFmt numFmtId="183" formatCode="#,##0;;\-"/>
    <numFmt numFmtId="184" formatCode="#,##0;\-"/>
    <numFmt numFmtId="185" formatCode="d\ ดดดด\ bbbb"/>
    <numFmt numFmtId="186" formatCode="_(* #,##0.0_);_(* \(#,##0.0\);_(* &quot;-&quot;??_);_(@_)"/>
    <numFmt numFmtId="187" formatCode="_(* #,##0_);_(* \(#,##0\);_(* &quot;-&quot;??_);_(@_)"/>
    <numFmt numFmtId="188" formatCode="#,##0.0"/>
    <numFmt numFmtId="189" formatCode="0.00;;\-"/>
    <numFmt numFmtId="190" formatCode="0.0"/>
  </numFmts>
  <fonts count="62">
    <font>
      <sz val="14"/>
      <name val="Browallia New"/>
      <family val="0"/>
    </font>
    <font>
      <sz val="10"/>
      <name val="Arial"/>
      <family val="2"/>
    </font>
    <font>
      <sz val="14"/>
      <name val="AngsanaUPC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i/>
      <u val="single"/>
      <sz val="12"/>
      <name val="DilleniaUPC"/>
      <family val="1"/>
    </font>
    <font>
      <b/>
      <i/>
      <u val="single"/>
      <sz val="14"/>
      <name val="DilleniaUPC"/>
      <family val="1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i/>
      <u val="single"/>
      <sz val="14"/>
      <color indexed="8"/>
      <name val="TH SarabunPSK"/>
      <family val="2"/>
    </font>
    <font>
      <sz val="8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double"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3"/>
      <color indexed="8"/>
      <name val="TH SarabunPSK"/>
      <family val="2"/>
    </font>
    <font>
      <sz val="14"/>
      <color indexed="8"/>
      <name val="Cordia New"/>
      <family val="2"/>
    </font>
    <font>
      <u val="single"/>
      <sz val="14"/>
      <color indexed="8"/>
      <name val="TH SarabunPSK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double"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ordia New"/>
      <family val="2"/>
    </font>
    <font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</cellStyleXfs>
  <cellXfs count="140">
    <xf numFmtId="0" fontId="0" fillId="0" borderId="0" xfId="0" applyAlignment="1">
      <alignment/>
    </xf>
    <xf numFmtId="0" fontId="53" fillId="33" borderId="0" xfId="59" applyFont="1" applyFill="1" applyAlignment="1">
      <alignment vertical="center"/>
      <protection/>
    </xf>
    <xf numFmtId="0" fontId="54" fillId="33" borderId="0" xfId="58" applyFont="1" applyFill="1" applyAlignment="1">
      <alignment vertical="center"/>
      <protection/>
    </xf>
    <xf numFmtId="0" fontId="55" fillId="33" borderId="0" xfId="58" applyFont="1" applyFill="1" applyAlignment="1">
      <alignment vertical="center"/>
      <protection/>
    </xf>
    <xf numFmtId="2" fontId="55" fillId="33" borderId="0" xfId="58" applyNumberFormat="1" applyFont="1" applyFill="1" applyAlignment="1">
      <alignment vertical="center"/>
      <protection/>
    </xf>
    <xf numFmtId="0" fontId="56" fillId="33" borderId="0" xfId="59" applyFont="1" applyFill="1" applyAlignment="1">
      <alignment vertical="center"/>
      <protection/>
    </xf>
    <xf numFmtId="0" fontId="55" fillId="33" borderId="0" xfId="59" applyFont="1" applyFill="1" applyAlignment="1">
      <alignment vertical="center"/>
      <protection/>
    </xf>
    <xf numFmtId="0" fontId="54" fillId="33" borderId="0" xfId="58" applyFont="1" applyFill="1">
      <alignment/>
      <protection/>
    </xf>
    <xf numFmtId="0" fontId="55" fillId="33" borderId="0" xfId="58" applyFont="1" applyFill="1">
      <alignment/>
      <protection/>
    </xf>
    <xf numFmtId="2" fontId="55" fillId="33" borderId="0" xfId="58" applyNumberFormat="1" applyFont="1" applyFill="1">
      <alignment/>
      <protection/>
    </xf>
    <xf numFmtId="0" fontId="55" fillId="33" borderId="10" xfId="58" applyFont="1" applyFill="1" applyBorder="1" applyAlignment="1">
      <alignment horizontal="centerContinuous" vertical="center" wrapText="1"/>
      <protection/>
    </xf>
    <xf numFmtId="0" fontId="55" fillId="33" borderId="11" xfId="58" applyFont="1" applyFill="1" applyBorder="1" applyAlignment="1">
      <alignment horizontal="centerContinuous" vertical="center" wrapText="1"/>
      <protection/>
    </xf>
    <xf numFmtId="2" fontId="55" fillId="33" borderId="12" xfId="58" applyNumberFormat="1" applyFont="1" applyFill="1" applyBorder="1" applyAlignment="1">
      <alignment horizontal="centerContinuous" vertical="center" wrapText="1"/>
      <protection/>
    </xf>
    <xf numFmtId="0" fontId="55" fillId="33" borderId="13" xfId="59" applyFont="1" applyFill="1" applyBorder="1" applyAlignment="1">
      <alignment horizontal="center" vertical="center" wrapText="1"/>
      <protection/>
    </xf>
    <xf numFmtId="0" fontId="55" fillId="33" borderId="12" xfId="59" applyFont="1" applyFill="1" applyBorder="1" applyAlignment="1">
      <alignment horizontal="center" vertical="center" wrapText="1"/>
      <protection/>
    </xf>
    <xf numFmtId="2" fontId="55" fillId="33" borderId="12" xfId="59" applyNumberFormat="1" applyFont="1" applyFill="1" applyBorder="1" applyAlignment="1">
      <alignment horizontal="center" vertical="center" wrapText="1"/>
      <protection/>
    </xf>
    <xf numFmtId="0" fontId="55" fillId="33" borderId="0" xfId="58" applyFont="1" applyFill="1" applyAlignment="1">
      <alignment wrapText="1"/>
      <protection/>
    </xf>
    <xf numFmtId="0" fontId="54" fillId="33" borderId="14" xfId="59" applyFont="1" applyFill="1" applyBorder="1" applyAlignment="1">
      <alignment horizontal="center" vertical="center"/>
      <protection/>
    </xf>
    <xf numFmtId="0" fontId="54" fillId="33" borderId="15" xfId="59" applyFont="1" applyFill="1" applyBorder="1" applyAlignment="1">
      <alignment horizontal="left" vertical="center" indent="1"/>
      <protection/>
    </xf>
    <xf numFmtId="0" fontId="54" fillId="33" borderId="0" xfId="59" applyFont="1" applyFill="1" applyBorder="1" applyAlignment="1">
      <alignment horizontal="left" vertical="center" indent="1"/>
      <protection/>
    </xf>
    <xf numFmtId="190" fontId="54" fillId="33" borderId="16" xfId="59" applyNumberFormat="1" applyFont="1" applyFill="1" applyBorder="1" applyAlignment="1">
      <alignment horizontal="center" vertical="center"/>
      <protection/>
    </xf>
    <xf numFmtId="190" fontId="54" fillId="0" borderId="17" xfId="58" applyNumberFormat="1" applyFont="1" applyFill="1" applyBorder="1" applyAlignment="1">
      <alignment horizontal="center" vertical="center"/>
      <protection/>
    </xf>
    <xf numFmtId="2" fontId="54" fillId="34" borderId="18" xfId="58" applyNumberFormat="1" applyFont="1" applyFill="1" applyBorder="1" applyAlignment="1">
      <alignment horizontal="center" vertical="center"/>
      <protection/>
    </xf>
    <xf numFmtId="0" fontId="54" fillId="33" borderId="19" xfId="59" applyFont="1" applyFill="1" applyBorder="1" applyAlignment="1">
      <alignment horizontal="center" vertical="center"/>
      <protection/>
    </xf>
    <xf numFmtId="0" fontId="54" fillId="33" borderId="20" xfId="59" applyFont="1" applyFill="1" applyBorder="1" applyAlignment="1">
      <alignment horizontal="left" vertical="center" indent="1"/>
      <protection/>
    </xf>
    <xf numFmtId="190" fontId="54" fillId="33" borderId="19" xfId="59" applyNumberFormat="1" applyFont="1" applyFill="1" applyBorder="1" applyAlignment="1">
      <alignment horizontal="center" vertical="center"/>
      <protection/>
    </xf>
    <xf numFmtId="190" fontId="54" fillId="0" borderId="19" xfId="58" applyNumberFormat="1" applyFont="1" applyFill="1" applyBorder="1" applyAlignment="1">
      <alignment horizontal="center" vertical="center"/>
      <protection/>
    </xf>
    <xf numFmtId="2" fontId="54" fillId="34" borderId="19" xfId="58" applyNumberFormat="1" applyFont="1" applyFill="1" applyBorder="1" applyAlignment="1">
      <alignment horizontal="center" vertical="center"/>
      <protection/>
    </xf>
    <xf numFmtId="0" fontId="54" fillId="33" borderId="21" xfId="59" applyFont="1" applyFill="1" applyBorder="1" applyAlignment="1">
      <alignment horizontal="center" vertical="center"/>
      <protection/>
    </xf>
    <xf numFmtId="0" fontId="54" fillId="33" borderId="22" xfId="59" applyFont="1" applyFill="1" applyBorder="1" applyAlignment="1">
      <alignment horizontal="left" vertical="center" indent="1"/>
      <protection/>
    </xf>
    <xf numFmtId="190" fontId="54" fillId="33" borderId="21" xfId="59" applyNumberFormat="1" applyFont="1" applyFill="1" applyBorder="1" applyAlignment="1">
      <alignment horizontal="center" vertical="center"/>
      <protection/>
    </xf>
    <xf numFmtId="0" fontId="54" fillId="33" borderId="23" xfId="59" applyFont="1" applyFill="1" applyBorder="1" applyAlignment="1">
      <alignment horizontal="left" vertical="center" indent="1"/>
      <protection/>
    </xf>
    <xf numFmtId="190" fontId="54" fillId="33" borderId="24" xfId="59" applyNumberFormat="1" applyFont="1" applyFill="1" applyBorder="1" applyAlignment="1">
      <alignment horizontal="center" vertical="center"/>
      <protection/>
    </xf>
    <xf numFmtId="2" fontId="54" fillId="34" borderId="24" xfId="58" applyNumberFormat="1" applyFont="1" applyFill="1" applyBorder="1" applyAlignment="1">
      <alignment horizontal="center" vertical="center"/>
      <protection/>
    </xf>
    <xf numFmtId="0" fontId="54" fillId="33" borderId="0" xfId="58" applyFont="1" applyFill="1" applyAlignment="1">
      <alignment vertical="center" shrinkToFit="1"/>
      <protection/>
    </xf>
    <xf numFmtId="0" fontId="55" fillId="33" borderId="10" xfId="59" applyFont="1" applyFill="1" applyBorder="1" applyAlignment="1">
      <alignment vertical="center"/>
      <protection/>
    </xf>
    <xf numFmtId="0" fontId="55" fillId="33" borderId="11" xfId="59" applyFont="1" applyFill="1" applyBorder="1" applyAlignment="1">
      <alignment vertical="center"/>
      <protection/>
    </xf>
    <xf numFmtId="0" fontId="54" fillId="33" borderId="12" xfId="59" applyFont="1" applyFill="1" applyBorder="1" applyAlignment="1">
      <alignment vertical="center"/>
      <protection/>
    </xf>
    <xf numFmtId="190" fontId="55" fillId="33" borderId="12" xfId="59" applyNumberFormat="1" applyFont="1" applyFill="1" applyBorder="1" applyAlignment="1">
      <alignment horizontal="center" vertical="center"/>
      <protection/>
    </xf>
    <xf numFmtId="190" fontId="55" fillId="33" borderId="13" xfId="58" applyNumberFormat="1" applyFont="1" applyFill="1" applyBorder="1" applyAlignment="1">
      <alignment horizontal="center" vertical="center"/>
      <protection/>
    </xf>
    <xf numFmtId="2" fontId="55" fillId="34" borderId="12" xfId="58" applyNumberFormat="1" applyFont="1" applyFill="1" applyBorder="1" applyAlignment="1">
      <alignment horizontal="center" vertical="center"/>
      <protection/>
    </xf>
    <xf numFmtId="0" fontId="54" fillId="33" borderId="16" xfId="59" applyFont="1" applyFill="1" applyBorder="1" applyAlignment="1">
      <alignment horizontal="center" vertical="center"/>
      <protection/>
    </xf>
    <xf numFmtId="2" fontId="54" fillId="33" borderId="18" xfId="44" applyNumberFormat="1" applyFont="1" applyFill="1" applyBorder="1" applyAlignment="1">
      <alignment horizontal="center" vertical="center"/>
    </xf>
    <xf numFmtId="2" fontId="54" fillId="33" borderId="19" xfId="44" applyNumberFormat="1" applyFont="1" applyFill="1" applyBorder="1" applyAlignment="1">
      <alignment horizontal="center" vertical="center"/>
    </xf>
    <xf numFmtId="0" fontId="54" fillId="33" borderId="25" xfId="59" applyFont="1" applyFill="1" applyBorder="1" applyAlignment="1">
      <alignment horizontal="center" vertical="center"/>
      <protection/>
    </xf>
    <xf numFmtId="190" fontId="54" fillId="33" borderId="25" xfId="59" applyNumberFormat="1" applyFont="1" applyFill="1" applyBorder="1" applyAlignment="1">
      <alignment horizontal="center" vertical="center"/>
      <protection/>
    </xf>
    <xf numFmtId="2" fontId="54" fillId="33" borderId="24" xfId="44" applyNumberFormat="1" applyFont="1" applyFill="1" applyBorder="1" applyAlignment="1">
      <alignment horizontal="center" vertical="center"/>
    </xf>
    <xf numFmtId="0" fontId="55" fillId="33" borderId="10" xfId="59" applyFont="1" applyFill="1" applyBorder="1" applyAlignment="1">
      <alignment horizontal="left" vertical="center" indent="4"/>
      <protection/>
    </xf>
    <xf numFmtId="0" fontId="55" fillId="33" borderId="11" xfId="59" applyFont="1" applyFill="1" applyBorder="1" applyAlignment="1">
      <alignment horizontal="left" vertical="center" indent="6"/>
      <protection/>
    </xf>
    <xf numFmtId="0" fontId="55" fillId="33" borderId="11" xfId="59" applyFont="1" applyFill="1" applyBorder="1" applyAlignment="1">
      <alignment horizontal="left" vertical="center" indent="4"/>
      <protection/>
    </xf>
    <xf numFmtId="0" fontId="55" fillId="33" borderId="12" xfId="59" applyFont="1" applyFill="1" applyBorder="1" applyAlignment="1">
      <alignment horizontal="left" vertical="center" indent="4"/>
      <protection/>
    </xf>
    <xf numFmtId="190" fontId="55" fillId="33" borderId="11" xfId="59" applyNumberFormat="1" applyFont="1" applyFill="1" applyBorder="1" applyAlignment="1">
      <alignment horizontal="center" vertical="center"/>
      <protection/>
    </xf>
    <xf numFmtId="2" fontId="55" fillId="33" borderId="13" xfId="44" applyNumberFormat="1" applyFont="1" applyFill="1" applyBorder="1" applyAlignment="1">
      <alignment horizontal="center" vertical="center"/>
    </xf>
    <xf numFmtId="2" fontId="54" fillId="34" borderId="26" xfId="58" applyNumberFormat="1" applyFont="1" applyFill="1" applyBorder="1" applyAlignment="1">
      <alignment horizontal="center" vertical="center"/>
      <protection/>
    </xf>
    <xf numFmtId="2" fontId="55" fillId="34" borderId="13" xfId="58" applyNumberFormat="1" applyFont="1" applyFill="1" applyBorder="1" applyAlignment="1">
      <alignment horizontal="center" vertical="center"/>
      <protection/>
    </xf>
    <xf numFmtId="0" fontId="55" fillId="33" borderId="15" xfId="59" applyFont="1" applyFill="1" applyBorder="1" applyAlignment="1">
      <alignment horizontal="left" vertical="center" indent="1"/>
      <protection/>
    </xf>
    <xf numFmtId="190" fontId="54" fillId="33" borderId="27" xfId="58" applyNumberFormat="1" applyFont="1" applyFill="1" applyBorder="1" applyAlignment="1">
      <alignment horizontal="center" vertical="center"/>
      <protection/>
    </xf>
    <xf numFmtId="49" fontId="54" fillId="33" borderId="15" xfId="59" applyNumberFormat="1" applyFont="1" applyFill="1" applyBorder="1" applyAlignment="1">
      <alignment horizontal="left" vertical="center" indent="1"/>
      <protection/>
    </xf>
    <xf numFmtId="190" fontId="57" fillId="33" borderId="19" xfId="42" applyNumberFormat="1" applyFont="1" applyFill="1" applyBorder="1" applyAlignment="1">
      <alignment horizontal="center" vertical="center"/>
    </xf>
    <xf numFmtId="0" fontId="54" fillId="33" borderId="28" xfId="59" applyFont="1" applyFill="1" applyBorder="1" applyAlignment="1">
      <alignment horizontal="left" vertical="center" indent="1"/>
      <protection/>
    </xf>
    <xf numFmtId="190" fontId="54" fillId="33" borderId="29" xfId="58" applyNumberFormat="1" applyFont="1" applyFill="1" applyBorder="1" applyAlignment="1">
      <alignment horizontal="center" vertical="center"/>
      <protection/>
    </xf>
    <xf numFmtId="0" fontId="57" fillId="33" borderId="0" xfId="58" applyFont="1" applyFill="1">
      <alignment/>
      <protection/>
    </xf>
    <xf numFmtId="0" fontId="54" fillId="33" borderId="30" xfId="59" applyFont="1" applyFill="1" applyBorder="1" applyAlignment="1">
      <alignment horizontal="left" vertical="center" indent="1"/>
      <protection/>
    </xf>
    <xf numFmtId="190" fontId="54" fillId="33" borderId="31" xfId="58" applyNumberFormat="1" applyFont="1" applyFill="1" applyBorder="1" applyAlignment="1">
      <alignment horizontal="center" vertical="center"/>
      <protection/>
    </xf>
    <xf numFmtId="2" fontId="54" fillId="34" borderId="21" xfId="58" applyNumberFormat="1" applyFont="1" applyFill="1" applyBorder="1" applyAlignment="1">
      <alignment horizontal="center" vertical="center"/>
      <protection/>
    </xf>
    <xf numFmtId="190" fontId="55" fillId="0" borderId="13" xfId="58" applyNumberFormat="1" applyFont="1" applyFill="1" applyBorder="1" applyAlignment="1">
      <alignment horizontal="center" vertical="center"/>
      <protection/>
    </xf>
    <xf numFmtId="0" fontId="57" fillId="33" borderId="19" xfId="59" applyFont="1" applyFill="1" applyBorder="1" applyAlignment="1">
      <alignment horizontal="center" vertical="center"/>
      <protection/>
    </xf>
    <xf numFmtId="0" fontId="57" fillId="33" borderId="15" xfId="59" applyFont="1" applyFill="1" applyBorder="1" applyAlignment="1">
      <alignment horizontal="left" vertical="center" indent="1"/>
      <protection/>
    </xf>
    <xf numFmtId="0" fontId="55" fillId="33" borderId="0" xfId="58" applyFont="1" applyFill="1" applyBorder="1">
      <alignment/>
      <protection/>
    </xf>
    <xf numFmtId="190" fontId="54" fillId="33" borderId="14" xfId="59" applyNumberFormat="1" applyFont="1" applyFill="1" applyBorder="1" applyAlignment="1">
      <alignment horizontal="center" vertical="center"/>
      <protection/>
    </xf>
    <xf numFmtId="0" fontId="54" fillId="33" borderId="0" xfId="0" applyFont="1" applyFill="1" applyAlignment="1">
      <alignment horizontal="right"/>
    </xf>
    <xf numFmtId="2" fontId="54" fillId="33" borderId="0" xfId="61" applyNumberFormat="1" applyFont="1" applyFill="1">
      <alignment/>
      <protection/>
    </xf>
    <xf numFmtId="0" fontId="54" fillId="33" borderId="0" xfId="61" applyFont="1" applyFill="1">
      <alignment/>
      <protection/>
    </xf>
    <xf numFmtId="0" fontId="55" fillId="33" borderId="0" xfId="68" applyFont="1" applyFill="1" applyAlignment="1">
      <alignment horizontal="left" vertical="center" indent="1"/>
      <protection/>
    </xf>
    <xf numFmtId="0" fontId="54" fillId="33" borderId="0" xfId="68" applyFont="1" applyFill="1">
      <alignment/>
      <protection/>
    </xf>
    <xf numFmtId="0" fontId="55" fillId="33" borderId="0" xfId="60" applyFont="1" applyFill="1" applyAlignment="1">
      <alignment vertical="center"/>
      <protection/>
    </xf>
    <xf numFmtId="0" fontId="57" fillId="33" borderId="24" xfId="59" applyFont="1" applyFill="1" applyBorder="1" applyAlignment="1">
      <alignment horizontal="center" vertical="center"/>
      <protection/>
    </xf>
    <xf numFmtId="181" fontId="54" fillId="0" borderId="0" xfId="0" applyNumberFormat="1" applyFont="1" applyAlignment="1">
      <alignment horizontal="left"/>
    </xf>
    <xf numFmtId="0" fontId="58" fillId="0" borderId="0" xfId="58" applyFont="1" applyAlignment="1">
      <alignment/>
      <protection/>
    </xf>
    <xf numFmtId="0" fontId="59" fillId="0" borderId="0" xfId="0" applyFont="1" applyAlignment="1">
      <alignment/>
    </xf>
    <xf numFmtId="181" fontId="54" fillId="0" borderId="0" xfId="0" applyNumberFormat="1" applyFont="1" applyAlignment="1">
      <alignment horizontal="center"/>
    </xf>
    <xf numFmtId="190" fontId="55" fillId="33" borderId="13" xfId="59" applyNumberFormat="1" applyFont="1" applyFill="1" applyBorder="1" applyAlignment="1">
      <alignment horizontal="center" vertical="center"/>
      <protection/>
    </xf>
    <xf numFmtId="2" fontId="54" fillId="34" borderId="13" xfId="58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54" fillId="0" borderId="0" xfId="58" applyFont="1" applyAlignment="1">
      <alignment/>
      <protection/>
    </xf>
    <xf numFmtId="0" fontId="55" fillId="33" borderId="0" xfId="59" applyFont="1" applyFill="1" applyBorder="1" applyAlignment="1">
      <alignment horizontal="left" vertical="center"/>
      <protection/>
    </xf>
    <xf numFmtId="0" fontId="54" fillId="33" borderId="0" xfId="59" applyFont="1" applyFill="1" applyBorder="1" applyAlignment="1">
      <alignment horizontal="left" vertical="center"/>
      <protection/>
    </xf>
    <xf numFmtId="0" fontId="55" fillId="33" borderId="0" xfId="59" applyFont="1" applyFill="1" applyBorder="1" applyAlignment="1">
      <alignment horizontal="center" vertical="center"/>
      <protection/>
    </xf>
    <xf numFmtId="0" fontId="55" fillId="0" borderId="0" xfId="58" applyFont="1" applyBorder="1">
      <alignment/>
      <protection/>
    </xf>
    <xf numFmtId="2" fontId="54" fillId="0" borderId="0" xfId="58" applyNumberFormat="1" applyFont="1" applyAlignment="1">
      <alignment/>
      <protection/>
    </xf>
    <xf numFmtId="0" fontId="55" fillId="0" borderId="0" xfId="59" applyFont="1" applyBorder="1" applyAlignment="1">
      <alignment horizontal="left" vertical="center"/>
      <protection/>
    </xf>
    <xf numFmtId="0" fontId="54" fillId="0" borderId="0" xfId="59" applyFont="1" applyBorder="1" applyAlignment="1">
      <alignment horizontal="left" vertical="center"/>
      <protection/>
    </xf>
    <xf numFmtId="0" fontId="55" fillId="0" borderId="0" xfId="59" applyFont="1" applyBorder="1" applyAlignment="1">
      <alignment horizontal="center" vertical="center"/>
      <protection/>
    </xf>
    <xf numFmtId="0" fontId="54" fillId="0" borderId="0" xfId="58" applyFont="1" applyBorder="1" applyAlignment="1">
      <alignment vertical="center"/>
      <protection/>
    </xf>
    <xf numFmtId="0" fontId="55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 shrinkToFit="1"/>
    </xf>
    <xf numFmtId="182" fontId="59" fillId="0" borderId="0" xfId="0" applyNumberFormat="1" applyFont="1" applyBorder="1" applyAlignment="1">
      <alignment horizontal="left" vertical="center" shrinkToFit="1"/>
    </xf>
    <xf numFmtId="2" fontId="54" fillId="0" borderId="0" xfId="58" applyNumberFormat="1" applyFont="1" applyAlignment="1">
      <alignment horizontal="right" vertical="center"/>
      <protection/>
    </xf>
    <xf numFmtId="0" fontId="55" fillId="0" borderId="0" xfId="60" applyFont="1" applyAlignment="1">
      <alignment vertical="center"/>
      <protection/>
    </xf>
    <xf numFmtId="2" fontId="54" fillId="0" borderId="0" xfId="61" applyNumberFormat="1" applyFont="1" applyFill="1">
      <alignment/>
      <protection/>
    </xf>
    <xf numFmtId="0" fontId="54" fillId="0" borderId="0" xfId="61" applyFont="1" applyFill="1">
      <alignment/>
      <protection/>
    </xf>
    <xf numFmtId="0" fontId="54" fillId="0" borderId="0" xfId="61" applyFont="1" applyAlignment="1">
      <alignment horizontal="center"/>
      <protection/>
    </xf>
    <xf numFmtId="0" fontId="54" fillId="0" borderId="0" xfId="68" applyFont="1" applyAlignment="1">
      <alignment horizontal="center"/>
      <protection/>
    </xf>
    <xf numFmtId="0" fontId="54" fillId="0" borderId="0" xfId="68" applyFont="1">
      <alignment/>
      <protection/>
    </xf>
    <xf numFmtId="0" fontId="54" fillId="0" borderId="0" xfId="61" applyFont="1">
      <alignment/>
      <protection/>
    </xf>
    <xf numFmtId="0" fontId="55" fillId="0" borderId="0" xfId="58" applyFont="1" applyAlignment="1">
      <alignment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181" fontId="54" fillId="0" borderId="0" xfId="58" applyNumberFormat="1" applyFont="1" applyAlignment="1">
      <alignment horizontal="left"/>
      <protection/>
    </xf>
    <xf numFmtId="0" fontId="55" fillId="33" borderId="30" xfId="59" applyFont="1" applyFill="1" applyBorder="1" applyAlignment="1">
      <alignment horizontal="left" vertical="center" indent="1"/>
      <protection/>
    </xf>
    <xf numFmtId="0" fontId="60" fillId="33" borderId="16" xfId="59" applyFont="1" applyFill="1" applyBorder="1" applyAlignment="1">
      <alignment horizontal="center" vertical="center"/>
      <protection/>
    </xf>
    <xf numFmtId="0" fontId="60" fillId="33" borderId="15" xfId="59" applyFont="1" applyFill="1" applyBorder="1" applyAlignment="1">
      <alignment horizontal="left" vertical="center" indent="1"/>
      <protection/>
    </xf>
    <xf numFmtId="0" fontId="60" fillId="33" borderId="0" xfId="59" applyFont="1" applyFill="1" applyBorder="1" applyAlignment="1">
      <alignment horizontal="left" vertical="center" indent="1"/>
      <protection/>
    </xf>
    <xf numFmtId="190" fontId="60" fillId="33" borderId="16" xfId="59" applyNumberFormat="1" applyFont="1" applyFill="1" applyBorder="1" applyAlignment="1">
      <alignment horizontal="center" vertical="center"/>
      <protection/>
    </xf>
    <xf numFmtId="0" fontId="60" fillId="33" borderId="0" xfId="58" applyFont="1" applyFill="1" applyAlignment="1">
      <alignment vertical="center"/>
      <protection/>
    </xf>
    <xf numFmtId="0" fontId="60" fillId="33" borderId="19" xfId="59" applyFont="1" applyFill="1" applyBorder="1" applyAlignment="1">
      <alignment horizontal="center" vertical="center"/>
      <protection/>
    </xf>
    <xf numFmtId="0" fontId="60" fillId="33" borderId="20" xfId="59" applyFont="1" applyFill="1" applyBorder="1" applyAlignment="1">
      <alignment horizontal="left" vertical="center" indent="1"/>
      <protection/>
    </xf>
    <xf numFmtId="190" fontId="60" fillId="33" borderId="19" xfId="59" applyNumberFormat="1" applyFont="1" applyFill="1" applyBorder="1" applyAlignment="1">
      <alignment horizontal="center" vertical="center"/>
      <protection/>
    </xf>
    <xf numFmtId="2" fontId="60" fillId="33" borderId="19" xfId="44" applyNumberFormat="1" applyFont="1" applyFill="1" applyBorder="1" applyAlignment="1">
      <alignment horizontal="center" vertical="center"/>
    </xf>
    <xf numFmtId="0" fontId="60" fillId="33" borderId="0" xfId="58" applyFont="1" applyFill="1">
      <alignment/>
      <protection/>
    </xf>
    <xf numFmtId="0" fontId="61" fillId="33" borderId="10" xfId="59" applyFont="1" applyFill="1" applyBorder="1" applyAlignment="1">
      <alignment horizontal="left" vertical="center" indent="4"/>
      <protection/>
    </xf>
    <xf numFmtId="0" fontId="61" fillId="33" borderId="11" xfId="59" applyFont="1" applyFill="1" applyBorder="1" applyAlignment="1">
      <alignment vertical="center"/>
      <protection/>
    </xf>
    <xf numFmtId="0" fontId="61" fillId="33" borderId="12" xfId="59" applyFont="1" applyFill="1" applyBorder="1" applyAlignment="1">
      <alignment vertical="center"/>
      <protection/>
    </xf>
    <xf numFmtId="190" fontId="61" fillId="33" borderId="12" xfId="59" applyNumberFormat="1" applyFont="1" applyFill="1" applyBorder="1" applyAlignment="1">
      <alignment horizontal="center" vertical="center"/>
      <protection/>
    </xf>
    <xf numFmtId="2" fontId="61" fillId="34" borderId="12" xfId="58" applyNumberFormat="1" applyFont="1" applyFill="1" applyBorder="1" applyAlignment="1">
      <alignment horizontal="center" vertical="center"/>
      <protection/>
    </xf>
    <xf numFmtId="0" fontId="61" fillId="33" borderId="0" xfId="58" applyFont="1" applyFill="1">
      <alignment/>
      <protection/>
    </xf>
    <xf numFmtId="190" fontId="61" fillId="0" borderId="13" xfId="58" applyNumberFormat="1" applyFont="1" applyFill="1" applyBorder="1" applyAlignment="1">
      <alignment horizontal="center" vertical="center"/>
      <protection/>
    </xf>
    <xf numFmtId="2" fontId="61" fillId="34" borderId="13" xfId="58" applyNumberFormat="1" applyFont="1" applyFill="1" applyBorder="1" applyAlignment="1">
      <alignment horizontal="center" vertical="center"/>
      <protection/>
    </xf>
    <xf numFmtId="0" fontId="61" fillId="33" borderId="32" xfId="59" applyFont="1" applyFill="1" applyBorder="1" applyAlignment="1">
      <alignment horizontal="left" vertical="center" indent="4"/>
      <protection/>
    </xf>
    <xf numFmtId="1" fontId="61" fillId="33" borderId="13" xfId="59" applyNumberFormat="1" applyFont="1" applyFill="1" applyBorder="1" applyAlignment="1">
      <alignment horizontal="center" vertical="center"/>
      <protection/>
    </xf>
    <xf numFmtId="188" fontId="61" fillId="33" borderId="13" xfId="44" applyNumberFormat="1" applyFont="1" applyFill="1" applyBorder="1" applyAlignment="1">
      <alignment horizontal="center" vertical="center"/>
    </xf>
    <xf numFmtId="0" fontId="55" fillId="33" borderId="16" xfId="58" applyFont="1" applyFill="1" applyBorder="1" applyAlignment="1">
      <alignment horizontal="center" vertical="center" wrapText="1" shrinkToFit="1"/>
      <protection/>
    </xf>
    <xf numFmtId="0" fontId="55" fillId="33" borderId="25" xfId="58" applyFont="1" applyFill="1" applyBorder="1" applyAlignment="1">
      <alignment horizontal="center" vertical="center" wrapText="1" shrinkToFit="1"/>
      <protection/>
    </xf>
    <xf numFmtId="0" fontId="55" fillId="33" borderId="33" xfId="58" applyFont="1" applyFill="1" applyBorder="1" applyAlignment="1">
      <alignment horizontal="center" vertical="center" wrapText="1"/>
      <protection/>
    </xf>
    <xf numFmtId="0" fontId="55" fillId="33" borderId="34" xfId="58" applyFont="1" applyFill="1" applyBorder="1" applyAlignment="1">
      <alignment horizontal="center" vertical="center" wrapText="1"/>
      <protection/>
    </xf>
    <xf numFmtId="0" fontId="55" fillId="33" borderId="35" xfId="58" applyFont="1" applyFill="1" applyBorder="1" applyAlignment="1">
      <alignment horizontal="center" vertical="center" wrapText="1"/>
      <protection/>
    </xf>
    <xf numFmtId="0" fontId="55" fillId="33" borderId="36" xfId="58" applyFont="1" applyFill="1" applyBorder="1" applyAlignment="1">
      <alignment horizontal="center" vertical="center" wrapText="1"/>
      <protection/>
    </xf>
    <xf numFmtId="0" fontId="55" fillId="33" borderId="32" xfId="58" applyFont="1" applyFill="1" applyBorder="1" applyAlignment="1">
      <alignment horizontal="center" vertical="center" wrapText="1"/>
      <protection/>
    </xf>
    <xf numFmtId="0" fontId="55" fillId="33" borderId="37" xfId="58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ตัวชี้วัด (ศบก.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ตัวชี้วัด (ศบก.)" xfId="58"/>
    <cellStyle name="Normal_ตัวบ่งชี้ 4.3-4.5" xfId="59"/>
    <cellStyle name="Normal_ปัจจัย 4" xfId="60"/>
    <cellStyle name="Normal_อัตราได้งานทำ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ปกติ_ภาคผนวก ค- form 48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P75"/>
  <sheetViews>
    <sheetView tabSelected="1" view="pageBreakPreview" zoomScale="120" zoomScaleSheetLayoutView="120" workbookViewId="0" topLeftCell="A1">
      <pane ySplit="5" topLeftCell="A6" activePane="bottomLeft" state="frozen"/>
      <selection pane="topLeft" activeCell="A1" sqref="A1"/>
      <selection pane="bottomLeft" activeCell="F68" sqref="F68"/>
    </sheetView>
  </sheetViews>
  <sheetFormatPr defaultColWidth="16.57421875" defaultRowHeight="20.25"/>
  <cols>
    <col min="1" max="1" width="10.140625" style="7" customWidth="1"/>
    <col min="2" max="2" width="4.140625" style="7" customWidth="1"/>
    <col min="3" max="3" width="10.421875" style="7" customWidth="1"/>
    <col min="4" max="4" width="16.8515625" style="7" customWidth="1"/>
    <col min="5" max="5" width="20.8515625" style="7" customWidth="1"/>
    <col min="6" max="6" width="21.140625" style="8" customWidth="1"/>
    <col min="7" max="7" width="19.00390625" style="9" customWidth="1"/>
    <col min="8" max="16384" width="16.57421875" style="7" customWidth="1"/>
  </cols>
  <sheetData>
    <row r="1" spans="1:7" s="2" customFormat="1" ht="21" customHeight="1">
      <c r="A1" s="1" t="s">
        <v>74</v>
      </c>
      <c r="C1" s="3" t="s">
        <v>34</v>
      </c>
      <c r="F1" s="3"/>
      <c r="G1" s="4"/>
    </row>
    <row r="2" spans="1:7" s="2" customFormat="1" ht="21.75" customHeight="1">
      <c r="A2" s="5"/>
      <c r="C2" s="3" t="s">
        <v>79</v>
      </c>
      <c r="F2" s="3"/>
      <c r="G2" s="4"/>
    </row>
    <row r="3" ht="6" customHeight="1">
      <c r="A3" s="6"/>
    </row>
    <row r="4" spans="1:7" ht="17.25" customHeight="1">
      <c r="A4" s="132" t="s">
        <v>0</v>
      </c>
      <c r="B4" s="134" t="s">
        <v>58</v>
      </c>
      <c r="C4" s="135"/>
      <c r="D4" s="136"/>
      <c r="E4" s="10" t="s">
        <v>59</v>
      </c>
      <c r="F4" s="11"/>
      <c r="G4" s="12"/>
    </row>
    <row r="5" spans="1:7" s="16" customFormat="1" ht="40.5" customHeight="1">
      <c r="A5" s="133"/>
      <c r="B5" s="137"/>
      <c r="C5" s="138"/>
      <c r="D5" s="139"/>
      <c r="E5" s="13" t="s">
        <v>33</v>
      </c>
      <c r="F5" s="14" t="s">
        <v>26</v>
      </c>
      <c r="G5" s="15" t="s">
        <v>27</v>
      </c>
    </row>
    <row r="6" spans="1:7" s="2" customFormat="1" ht="18" customHeight="1">
      <c r="A6" s="17">
        <v>1</v>
      </c>
      <c r="B6" s="18" t="s">
        <v>40</v>
      </c>
      <c r="C6" s="19"/>
      <c r="D6" s="19"/>
      <c r="E6" s="20">
        <v>7</v>
      </c>
      <c r="F6" s="21">
        <v>11</v>
      </c>
      <c r="G6" s="22">
        <f>100*E6/F6</f>
        <v>63.63636363636363</v>
      </c>
    </row>
    <row r="7" spans="1:7" s="2" customFormat="1" ht="18" customHeight="1">
      <c r="A7" s="23">
        <v>2</v>
      </c>
      <c r="B7" s="18" t="s">
        <v>41</v>
      </c>
      <c r="C7" s="24"/>
      <c r="D7" s="24"/>
      <c r="E7" s="25" t="s">
        <v>65</v>
      </c>
      <c r="F7" s="26">
        <v>9</v>
      </c>
      <c r="G7" s="27">
        <v>0</v>
      </c>
    </row>
    <row r="8" spans="1:7" s="2" customFormat="1" ht="18" customHeight="1">
      <c r="A8" s="28">
        <v>3</v>
      </c>
      <c r="B8" s="18" t="s">
        <v>42</v>
      </c>
      <c r="C8" s="24"/>
      <c r="D8" s="24"/>
      <c r="E8" s="25">
        <v>3</v>
      </c>
      <c r="F8" s="26">
        <v>10</v>
      </c>
      <c r="G8" s="27">
        <f aca="true" t="shared" si="0" ref="G8:G16">100*E8/F8</f>
        <v>30</v>
      </c>
    </row>
    <row r="9" spans="1:7" s="2" customFormat="1" ht="18" customHeight="1">
      <c r="A9" s="23">
        <v>4</v>
      </c>
      <c r="B9" s="18" t="s">
        <v>1</v>
      </c>
      <c r="C9" s="24"/>
      <c r="D9" s="24"/>
      <c r="E9" s="25">
        <v>12</v>
      </c>
      <c r="F9" s="26">
        <v>20</v>
      </c>
      <c r="G9" s="27">
        <f t="shared" si="0"/>
        <v>60</v>
      </c>
    </row>
    <row r="10" spans="1:7" s="2" customFormat="1" ht="18" customHeight="1">
      <c r="A10" s="28">
        <v>5</v>
      </c>
      <c r="B10" s="18" t="s">
        <v>2</v>
      </c>
      <c r="C10" s="24"/>
      <c r="D10" s="24"/>
      <c r="E10" s="25" t="s">
        <v>65</v>
      </c>
      <c r="F10" s="26">
        <v>4</v>
      </c>
      <c r="G10" s="27">
        <v>0</v>
      </c>
    </row>
    <row r="11" spans="1:7" s="2" customFormat="1" ht="18" customHeight="1">
      <c r="A11" s="28">
        <v>6</v>
      </c>
      <c r="B11" s="18" t="s">
        <v>43</v>
      </c>
      <c r="C11" s="24"/>
      <c r="D11" s="24"/>
      <c r="E11" s="25" t="s">
        <v>65</v>
      </c>
      <c r="F11" s="26">
        <v>4</v>
      </c>
      <c r="G11" s="27">
        <v>0</v>
      </c>
    </row>
    <row r="12" spans="1:7" s="2" customFormat="1" ht="18" customHeight="1">
      <c r="A12" s="23">
        <v>7</v>
      </c>
      <c r="B12" s="18" t="s">
        <v>44</v>
      </c>
      <c r="C12" s="24"/>
      <c r="D12" s="24"/>
      <c r="E12" s="25">
        <v>4</v>
      </c>
      <c r="F12" s="26">
        <v>6</v>
      </c>
      <c r="G12" s="27">
        <f t="shared" si="0"/>
        <v>66.66666666666667</v>
      </c>
    </row>
    <row r="13" spans="1:7" s="2" customFormat="1" ht="18" customHeight="1">
      <c r="A13" s="28">
        <v>8</v>
      </c>
      <c r="B13" s="18" t="s">
        <v>45</v>
      </c>
      <c r="C13" s="24"/>
      <c r="D13" s="24"/>
      <c r="E13" s="25" t="s">
        <v>65</v>
      </c>
      <c r="F13" s="26">
        <v>5</v>
      </c>
      <c r="G13" s="27">
        <v>0</v>
      </c>
    </row>
    <row r="14" spans="1:7" s="2" customFormat="1" ht="18" customHeight="1">
      <c r="A14" s="23">
        <v>9</v>
      </c>
      <c r="B14" s="18" t="s">
        <v>46</v>
      </c>
      <c r="C14" s="24"/>
      <c r="D14" s="24"/>
      <c r="E14" s="25">
        <v>1</v>
      </c>
      <c r="F14" s="26">
        <v>3</v>
      </c>
      <c r="G14" s="27">
        <f t="shared" si="0"/>
        <v>33.333333333333336</v>
      </c>
    </row>
    <row r="15" spans="1:7" s="2" customFormat="1" ht="18" customHeight="1">
      <c r="A15" s="28">
        <v>10</v>
      </c>
      <c r="B15" s="18" t="s">
        <v>57</v>
      </c>
      <c r="C15" s="24"/>
      <c r="D15" s="24"/>
      <c r="E15" s="25" t="s">
        <v>65</v>
      </c>
      <c r="F15" s="26" t="s">
        <v>65</v>
      </c>
      <c r="G15" s="27" t="s">
        <v>65</v>
      </c>
    </row>
    <row r="16" spans="1:7" s="2" customFormat="1" ht="18" customHeight="1">
      <c r="A16" s="23">
        <v>11</v>
      </c>
      <c r="B16" s="18" t="s">
        <v>47</v>
      </c>
      <c r="C16" s="29"/>
      <c r="D16" s="29"/>
      <c r="E16" s="30">
        <v>2</v>
      </c>
      <c r="F16" s="26">
        <v>3</v>
      </c>
      <c r="G16" s="27">
        <f t="shared" si="0"/>
        <v>66.66666666666667</v>
      </c>
    </row>
    <row r="17" spans="1:7" s="34" customFormat="1" ht="18" customHeight="1">
      <c r="A17" s="28">
        <v>12</v>
      </c>
      <c r="B17" s="18" t="s">
        <v>39</v>
      </c>
      <c r="C17" s="31"/>
      <c r="D17" s="31"/>
      <c r="E17" s="32" t="s">
        <v>65</v>
      </c>
      <c r="F17" s="26">
        <v>4</v>
      </c>
      <c r="G17" s="33">
        <v>0</v>
      </c>
    </row>
    <row r="18" spans="1:7" s="3" customFormat="1" ht="18" customHeight="1">
      <c r="A18" s="35" t="s">
        <v>64</v>
      </c>
      <c r="B18" s="36"/>
      <c r="C18" s="36"/>
      <c r="D18" s="37"/>
      <c r="E18" s="38">
        <f>SUM(E6:E17)</f>
        <v>29</v>
      </c>
      <c r="F18" s="39">
        <f>SUM(F6:F17)</f>
        <v>79</v>
      </c>
      <c r="G18" s="40">
        <f>E18*100/F18</f>
        <v>36.70886075949367</v>
      </c>
    </row>
    <row r="19" spans="1:7" s="115" customFormat="1" ht="18" customHeight="1">
      <c r="A19" s="111">
        <v>14</v>
      </c>
      <c r="B19" s="112" t="s">
        <v>3</v>
      </c>
      <c r="C19" s="113"/>
      <c r="D19" s="113"/>
      <c r="E19" s="114">
        <v>1</v>
      </c>
      <c r="F19" s="26">
        <v>4</v>
      </c>
      <c r="G19" s="119">
        <f>E19*100/F19</f>
        <v>25</v>
      </c>
    </row>
    <row r="20" spans="1:7" ht="18" customHeight="1">
      <c r="A20" s="23">
        <v>15</v>
      </c>
      <c r="B20" s="18" t="s">
        <v>38</v>
      </c>
      <c r="C20" s="24"/>
      <c r="D20" s="24"/>
      <c r="E20" s="25" t="s">
        <v>65</v>
      </c>
      <c r="F20" s="26">
        <v>15.5</v>
      </c>
      <c r="G20" s="43">
        <v>0</v>
      </c>
    </row>
    <row r="21" spans="1:7" s="120" customFormat="1" ht="18" customHeight="1">
      <c r="A21" s="116">
        <v>16</v>
      </c>
      <c r="B21" s="112" t="s">
        <v>4</v>
      </c>
      <c r="C21" s="117"/>
      <c r="D21" s="117"/>
      <c r="E21" s="118">
        <v>3</v>
      </c>
      <c r="F21" s="26">
        <v>10.5</v>
      </c>
      <c r="G21" s="119">
        <f>E21*100/F21</f>
        <v>28.571428571428573</v>
      </c>
    </row>
    <row r="22" spans="1:7" ht="18" customHeight="1">
      <c r="A22" s="44">
        <v>17</v>
      </c>
      <c r="B22" s="18" t="s">
        <v>5</v>
      </c>
      <c r="C22" s="19"/>
      <c r="D22" s="19"/>
      <c r="E22" s="45" t="s">
        <v>65</v>
      </c>
      <c r="F22" s="26">
        <v>10</v>
      </c>
      <c r="G22" s="46">
        <v>0</v>
      </c>
    </row>
    <row r="23" spans="1:7" s="126" customFormat="1" ht="18" customHeight="1">
      <c r="A23" s="121" t="s">
        <v>28</v>
      </c>
      <c r="B23" s="122"/>
      <c r="C23" s="122"/>
      <c r="D23" s="123"/>
      <c r="E23" s="124">
        <f>SUM(E19:E22)</f>
        <v>4</v>
      </c>
      <c r="F23" s="39">
        <f>SUM(F19:F22)</f>
        <v>40</v>
      </c>
      <c r="G23" s="125">
        <f>E23*100/F23</f>
        <v>10</v>
      </c>
    </row>
    <row r="24" spans="1:7" ht="18" customHeight="1">
      <c r="A24" s="41">
        <v>18</v>
      </c>
      <c r="B24" s="18" t="s">
        <v>6</v>
      </c>
      <c r="C24" s="19"/>
      <c r="D24" s="19"/>
      <c r="E24" s="20">
        <v>4</v>
      </c>
      <c r="F24" s="26">
        <v>8</v>
      </c>
      <c r="G24" s="42">
        <f>E24*100/F24</f>
        <v>50</v>
      </c>
    </row>
    <row r="25" spans="1:7" ht="18" customHeight="1">
      <c r="A25" s="23">
        <v>19</v>
      </c>
      <c r="B25" s="18" t="s">
        <v>7</v>
      </c>
      <c r="C25" s="24"/>
      <c r="D25" s="24"/>
      <c r="E25" s="25">
        <v>6</v>
      </c>
      <c r="F25" s="26">
        <v>11</v>
      </c>
      <c r="G25" s="43">
        <f>E25*100/F25</f>
        <v>54.54545454545455</v>
      </c>
    </row>
    <row r="26" spans="1:7" ht="18" customHeight="1">
      <c r="A26" s="23">
        <v>20</v>
      </c>
      <c r="B26" s="18" t="s">
        <v>8</v>
      </c>
      <c r="C26" s="24"/>
      <c r="D26" s="24"/>
      <c r="E26" s="25">
        <v>6</v>
      </c>
      <c r="F26" s="26">
        <v>11</v>
      </c>
      <c r="G26" s="43">
        <f>E26*100/F26</f>
        <v>54.54545454545455</v>
      </c>
    </row>
    <row r="27" spans="1:7" ht="18" customHeight="1">
      <c r="A27" s="44">
        <v>21</v>
      </c>
      <c r="B27" s="18" t="s">
        <v>9</v>
      </c>
      <c r="C27" s="19"/>
      <c r="D27" s="19"/>
      <c r="E27" s="45">
        <v>2</v>
      </c>
      <c r="F27" s="26">
        <v>10</v>
      </c>
      <c r="G27" s="46">
        <f>E27*100/F27</f>
        <v>20</v>
      </c>
    </row>
    <row r="28" spans="1:7" s="8" customFormat="1" ht="18" customHeight="1">
      <c r="A28" s="47" t="s">
        <v>29</v>
      </c>
      <c r="B28" s="48"/>
      <c r="C28" s="49"/>
      <c r="D28" s="50"/>
      <c r="E28" s="51">
        <f>SUM(E24:E27)</f>
        <v>18</v>
      </c>
      <c r="F28" s="39">
        <f>SUM(F24:F27)</f>
        <v>40</v>
      </c>
      <c r="G28" s="52">
        <f>100*E28/F28</f>
        <v>45</v>
      </c>
    </row>
    <row r="29" spans="1:7" ht="18" customHeight="1">
      <c r="A29" s="17">
        <v>21</v>
      </c>
      <c r="B29" s="18" t="s">
        <v>48</v>
      </c>
      <c r="C29" s="19"/>
      <c r="D29" s="19"/>
      <c r="E29" s="20" t="s">
        <v>65</v>
      </c>
      <c r="F29" s="26">
        <v>7</v>
      </c>
      <c r="G29" s="53">
        <v>0</v>
      </c>
    </row>
    <row r="30" spans="1:7" ht="18" customHeight="1">
      <c r="A30" s="23">
        <v>22</v>
      </c>
      <c r="B30" s="18" t="s">
        <v>10</v>
      </c>
      <c r="C30" s="24"/>
      <c r="D30" s="24"/>
      <c r="E30" s="25">
        <v>1</v>
      </c>
      <c r="F30" s="26">
        <v>10</v>
      </c>
      <c r="G30" s="53">
        <f aca="true" t="shared" si="1" ref="G30:G44">E30*100/F30</f>
        <v>10</v>
      </c>
    </row>
    <row r="31" spans="1:7" ht="18" customHeight="1">
      <c r="A31" s="23">
        <v>23</v>
      </c>
      <c r="B31" s="18" t="s">
        <v>11</v>
      </c>
      <c r="C31" s="24"/>
      <c r="D31" s="24"/>
      <c r="E31" s="25">
        <v>2</v>
      </c>
      <c r="F31" s="26">
        <v>7</v>
      </c>
      <c r="G31" s="53">
        <f t="shared" si="1"/>
        <v>28.571428571428573</v>
      </c>
    </row>
    <row r="32" spans="1:7" ht="18" customHeight="1">
      <c r="A32" s="23">
        <v>24</v>
      </c>
      <c r="B32" s="18" t="s">
        <v>12</v>
      </c>
      <c r="C32" s="24"/>
      <c r="D32" s="24"/>
      <c r="E32" s="25" t="s">
        <v>65</v>
      </c>
      <c r="F32" s="26">
        <v>9</v>
      </c>
      <c r="G32" s="53">
        <v>0</v>
      </c>
    </row>
    <row r="33" spans="1:7" ht="18" customHeight="1">
      <c r="A33" s="23">
        <v>25</v>
      </c>
      <c r="B33" s="18" t="s">
        <v>13</v>
      </c>
      <c r="C33" s="24"/>
      <c r="D33" s="24"/>
      <c r="E33" s="25">
        <v>2</v>
      </c>
      <c r="F33" s="26">
        <v>9</v>
      </c>
      <c r="G33" s="53">
        <f t="shared" si="1"/>
        <v>22.22222222222222</v>
      </c>
    </row>
    <row r="34" spans="1:7" ht="18" customHeight="1">
      <c r="A34" s="23">
        <v>26</v>
      </c>
      <c r="B34" s="18" t="s">
        <v>14</v>
      </c>
      <c r="C34" s="24"/>
      <c r="D34" s="24"/>
      <c r="E34" s="25">
        <v>3</v>
      </c>
      <c r="F34" s="26">
        <v>19</v>
      </c>
      <c r="G34" s="53">
        <f t="shared" si="1"/>
        <v>15.789473684210526</v>
      </c>
    </row>
    <row r="35" spans="1:7" ht="18" customHeight="1">
      <c r="A35" s="23">
        <v>27</v>
      </c>
      <c r="B35" s="18" t="s">
        <v>15</v>
      </c>
      <c r="C35" s="24"/>
      <c r="D35" s="24"/>
      <c r="E35" s="25">
        <v>1</v>
      </c>
      <c r="F35" s="26">
        <v>5</v>
      </c>
      <c r="G35" s="53">
        <f t="shared" si="1"/>
        <v>20</v>
      </c>
    </row>
    <row r="36" spans="1:7" ht="18" customHeight="1">
      <c r="A36" s="23">
        <v>28</v>
      </c>
      <c r="B36" s="18" t="s">
        <v>16</v>
      </c>
      <c r="C36" s="24"/>
      <c r="D36" s="24"/>
      <c r="E36" s="25">
        <v>4</v>
      </c>
      <c r="F36" s="26">
        <v>10</v>
      </c>
      <c r="G36" s="53">
        <f t="shared" si="1"/>
        <v>40</v>
      </c>
    </row>
    <row r="37" spans="1:7" ht="18" customHeight="1">
      <c r="A37" s="23">
        <v>29</v>
      </c>
      <c r="B37" s="18" t="s">
        <v>17</v>
      </c>
      <c r="C37" s="24"/>
      <c r="D37" s="24"/>
      <c r="E37" s="25">
        <v>2</v>
      </c>
      <c r="F37" s="26">
        <v>8</v>
      </c>
      <c r="G37" s="53">
        <f t="shared" si="1"/>
        <v>25</v>
      </c>
    </row>
    <row r="38" spans="1:7" ht="18" customHeight="1">
      <c r="A38" s="23">
        <v>30</v>
      </c>
      <c r="B38" s="18" t="s">
        <v>18</v>
      </c>
      <c r="C38" s="24"/>
      <c r="D38" s="24"/>
      <c r="E38" s="25">
        <v>3</v>
      </c>
      <c r="F38" s="26">
        <v>11</v>
      </c>
      <c r="G38" s="53">
        <f t="shared" si="1"/>
        <v>27.272727272727273</v>
      </c>
    </row>
    <row r="39" spans="1:7" ht="18" customHeight="1">
      <c r="A39" s="23">
        <v>31</v>
      </c>
      <c r="B39" s="18" t="s">
        <v>19</v>
      </c>
      <c r="C39" s="24"/>
      <c r="D39" s="24"/>
      <c r="E39" s="25">
        <v>1</v>
      </c>
      <c r="F39" s="26">
        <v>12</v>
      </c>
      <c r="G39" s="53">
        <f t="shared" si="1"/>
        <v>8.333333333333334</v>
      </c>
    </row>
    <row r="40" spans="1:7" ht="18" customHeight="1">
      <c r="A40" s="23">
        <v>32</v>
      </c>
      <c r="B40" s="18" t="s">
        <v>20</v>
      </c>
      <c r="C40" s="24"/>
      <c r="D40" s="24"/>
      <c r="E40" s="25">
        <v>2</v>
      </c>
      <c r="F40" s="26">
        <v>10</v>
      </c>
      <c r="G40" s="53">
        <f t="shared" si="1"/>
        <v>20</v>
      </c>
    </row>
    <row r="41" spans="1:7" ht="18" customHeight="1">
      <c r="A41" s="23">
        <v>33</v>
      </c>
      <c r="B41" s="18" t="s">
        <v>21</v>
      </c>
      <c r="C41" s="24"/>
      <c r="D41" s="24"/>
      <c r="E41" s="25">
        <v>1</v>
      </c>
      <c r="F41" s="26">
        <v>10</v>
      </c>
      <c r="G41" s="53">
        <f t="shared" si="1"/>
        <v>10</v>
      </c>
    </row>
    <row r="42" spans="1:7" s="34" customFormat="1" ht="18" customHeight="1">
      <c r="A42" s="23">
        <v>34</v>
      </c>
      <c r="B42" s="18" t="s">
        <v>22</v>
      </c>
      <c r="C42" s="24"/>
      <c r="D42" s="24"/>
      <c r="E42" s="25" t="s">
        <v>65</v>
      </c>
      <c r="F42" s="26">
        <v>7</v>
      </c>
      <c r="G42" s="53">
        <v>0</v>
      </c>
    </row>
    <row r="43" spans="1:7" s="34" customFormat="1" ht="18" customHeight="1">
      <c r="A43" s="23">
        <v>35</v>
      </c>
      <c r="B43" s="18" t="s">
        <v>66</v>
      </c>
      <c r="C43" s="24"/>
      <c r="D43" s="24"/>
      <c r="E43" s="25">
        <v>2</v>
      </c>
      <c r="F43" s="26">
        <v>3</v>
      </c>
      <c r="G43" s="53">
        <f t="shared" si="1"/>
        <v>66.66666666666667</v>
      </c>
    </row>
    <row r="44" spans="1:7" s="8" customFormat="1" ht="18" customHeight="1">
      <c r="A44" s="23">
        <v>36</v>
      </c>
      <c r="B44" s="18" t="s">
        <v>23</v>
      </c>
      <c r="C44" s="24"/>
      <c r="D44" s="24"/>
      <c r="E44" s="32">
        <v>1</v>
      </c>
      <c r="F44" s="26">
        <v>7</v>
      </c>
      <c r="G44" s="53">
        <f t="shared" si="1"/>
        <v>14.285714285714286</v>
      </c>
    </row>
    <row r="45" spans="1:7" ht="18" customHeight="1">
      <c r="A45" s="47" t="s">
        <v>30</v>
      </c>
      <c r="B45" s="36"/>
      <c r="C45" s="49"/>
      <c r="D45" s="50"/>
      <c r="E45" s="51">
        <f>SUM(E29:E44)</f>
        <v>25</v>
      </c>
      <c r="F45" s="39">
        <f>SUM(F29:F44)</f>
        <v>144</v>
      </c>
      <c r="G45" s="54">
        <f>E45*100/F45</f>
        <v>17.36111111111111</v>
      </c>
    </row>
    <row r="46" spans="1:7" ht="18" customHeight="1">
      <c r="A46" s="23"/>
      <c r="B46" s="55" t="s">
        <v>72</v>
      </c>
      <c r="C46" s="24"/>
      <c r="D46" s="24"/>
      <c r="E46" s="25"/>
      <c r="F46" s="56"/>
      <c r="G46" s="27"/>
    </row>
    <row r="47" spans="1:7" ht="18" customHeight="1">
      <c r="A47" s="23">
        <v>37</v>
      </c>
      <c r="B47" s="57" t="s">
        <v>60</v>
      </c>
      <c r="C47" s="24"/>
      <c r="D47" s="24"/>
      <c r="E47" s="25" t="s">
        <v>65</v>
      </c>
      <c r="F47" s="58">
        <v>4</v>
      </c>
      <c r="G47" s="27" t="s">
        <v>65</v>
      </c>
    </row>
    <row r="48" spans="1:7" ht="18" customHeight="1">
      <c r="A48" s="23">
        <v>38</v>
      </c>
      <c r="B48" s="57" t="s">
        <v>61</v>
      </c>
      <c r="C48" s="24"/>
      <c r="D48" s="24"/>
      <c r="E48" s="25" t="s">
        <v>65</v>
      </c>
      <c r="F48" s="58">
        <v>2</v>
      </c>
      <c r="G48" s="27" t="s">
        <v>65</v>
      </c>
    </row>
    <row r="49" spans="1:7" ht="18" customHeight="1">
      <c r="A49" s="23">
        <v>39</v>
      </c>
      <c r="B49" s="59" t="s">
        <v>62</v>
      </c>
      <c r="C49" s="24"/>
      <c r="D49" s="24"/>
      <c r="E49" s="25" t="s">
        <v>65</v>
      </c>
      <c r="F49" s="58">
        <v>3</v>
      </c>
      <c r="G49" s="27" t="s">
        <v>65</v>
      </c>
    </row>
    <row r="50" spans="1:7" ht="18" customHeight="1">
      <c r="A50" s="23">
        <v>40</v>
      </c>
      <c r="B50" s="57" t="s">
        <v>67</v>
      </c>
      <c r="C50" s="24"/>
      <c r="D50" s="24"/>
      <c r="E50" s="25" t="s">
        <v>65</v>
      </c>
      <c r="F50" s="58">
        <v>3</v>
      </c>
      <c r="G50" s="27" t="s">
        <v>65</v>
      </c>
    </row>
    <row r="51" spans="1:7" ht="18" customHeight="1">
      <c r="A51" s="23">
        <v>41</v>
      </c>
      <c r="B51" s="57" t="s">
        <v>68</v>
      </c>
      <c r="C51" s="24"/>
      <c r="D51" s="24"/>
      <c r="E51" s="25" t="s">
        <v>65</v>
      </c>
      <c r="F51" s="58">
        <v>0</v>
      </c>
      <c r="G51" s="27" t="s">
        <v>65</v>
      </c>
    </row>
    <row r="52" spans="1:7" ht="18" customHeight="1">
      <c r="A52" s="23">
        <v>42</v>
      </c>
      <c r="B52" s="57" t="s">
        <v>69</v>
      </c>
      <c r="C52" s="24"/>
      <c r="D52" s="24"/>
      <c r="E52" s="25" t="s">
        <v>65</v>
      </c>
      <c r="F52" s="58">
        <v>1</v>
      </c>
      <c r="G52" s="27" t="s">
        <v>65</v>
      </c>
    </row>
    <row r="53" spans="1:7" ht="18" customHeight="1">
      <c r="A53" s="23">
        <v>43</v>
      </c>
      <c r="B53" s="57" t="s">
        <v>70</v>
      </c>
      <c r="C53" s="24"/>
      <c r="D53" s="24"/>
      <c r="E53" s="25" t="s">
        <v>65</v>
      </c>
      <c r="F53" s="58">
        <v>0.5</v>
      </c>
      <c r="G53" s="27" t="s">
        <v>65</v>
      </c>
    </row>
    <row r="54" spans="1:7" ht="18" customHeight="1">
      <c r="A54" s="23">
        <v>44</v>
      </c>
      <c r="B54" s="57" t="s">
        <v>63</v>
      </c>
      <c r="C54" s="24"/>
      <c r="D54" s="24"/>
      <c r="E54" s="25" t="s">
        <v>65</v>
      </c>
      <c r="F54" s="58">
        <v>1</v>
      </c>
      <c r="G54" s="27" t="s">
        <v>65</v>
      </c>
    </row>
    <row r="55" spans="1:7" s="61" customFormat="1" ht="18.75" customHeight="1">
      <c r="A55" s="23">
        <v>45</v>
      </c>
      <c r="B55" s="18" t="s">
        <v>49</v>
      </c>
      <c r="C55" s="18"/>
      <c r="D55" s="24"/>
      <c r="E55" s="25" t="s">
        <v>65</v>
      </c>
      <c r="F55" s="60">
        <v>2</v>
      </c>
      <c r="G55" s="27" t="s">
        <v>65</v>
      </c>
    </row>
    <row r="56" spans="1:7" ht="18" customHeight="1">
      <c r="A56" s="23">
        <v>46</v>
      </c>
      <c r="B56" s="62" t="s">
        <v>50</v>
      </c>
      <c r="C56" s="19"/>
      <c r="D56" s="29"/>
      <c r="E56" s="30" t="s">
        <v>65</v>
      </c>
      <c r="F56" s="63">
        <v>6</v>
      </c>
      <c r="G56" s="64" t="s">
        <v>65</v>
      </c>
    </row>
    <row r="57" spans="1:7" ht="18" customHeight="1">
      <c r="A57" s="28"/>
      <c r="B57" s="110" t="s">
        <v>73</v>
      </c>
      <c r="C57" s="29"/>
      <c r="D57" s="29"/>
      <c r="E57" s="30"/>
      <c r="F57" s="63"/>
      <c r="G57" s="64"/>
    </row>
    <row r="58" spans="1:7" ht="18" customHeight="1">
      <c r="A58" s="23">
        <v>47</v>
      </c>
      <c r="B58" s="18" t="s">
        <v>24</v>
      </c>
      <c r="C58" s="24"/>
      <c r="D58" s="24"/>
      <c r="E58" s="25">
        <v>1</v>
      </c>
      <c r="F58" s="56">
        <v>5</v>
      </c>
      <c r="G58" s="27">
        <f>E58*100/F58</f>
        <v>20</v>
      </c>
    </row>
    <row r="59" spans="1:7" ht="18" customHeight="1">
      <c r="A59" s="23">
        <v>48</v>
      </c>
      <c r="B59" s="18" t="s">
        <v>25</v>
      </c>
      <c r="C59" s="24"/>
      <c r="D59" s="24"/>
      <c r="E59" s="25" t="s">
        <v>65</v>
      </c>
      <c r="F59" s="56">
        <v>8</v>
      </c>
      <c r="G59" s="27">
        <v>0</v>
      </c>
    </row>
    <row r="60" spans="1:7" ht="18" customHeight="1">
      <c r="A60" s="121" t="s">
        <v>31</v>
      </c>
      <c r="B60" s="122"/>
      <c r="C60" s="122"/>
      <c r="D60" s="123"/>
      <c r="E60" s="124">
        <f>SUM(E46:E59)</f>
        <v>1</v>
      </c>
      <c r="F60" s="127">
        <f>SUM(F46:F59)</f>
        <v>35.5</v>
      </c>
      <c r="G60" s="128">
        <f>E60*100/F60</f>
        <v>2.816901408450704</v>
      </c>
    </row>
    <row r="61" spans="1:7" ht="18" customHeight="1">
      <c r="A61" s="66">
        <v>49</v>
      </c>
      <c r="B61" s="67" t="s">
        <v>51</v>
      </c>
      <c r="C61" s="19"/>
      <c r="D61" s="19"/>
      <c r="E61" s="20" t="s">
        <v>65</v>
      </c>
      <c r="F61" s="26">
        <v>4</v>
      </c>
      <c r="G61" s="53" t="s">
        <v>65</v>
      </c>
    </row>
    <row r="62" spans="1:7" s="8" customFormat="1" ht="18" customHeight="1">
      <c r="A62" s="66">
        <v>50</v>
      </c>
      <c r="B62" s="67" t="s">
        <v>52</v>
      </c>
      <c r="C62" s="24"/>
      <c r="D62" s="24"/>
      <c r="E62" s="25" t="s">
        <v>65</v>
      </c>
      <c r="F62" s="26">
        <v>3</v>
      </c>
      <c r="G62" s="53" t="s">
        <v>65</v>
      </c>
    </row>
    <row r="63" spans="1:8" ht="18.75" customHeight="1">
      <c r="A63" s="66">
        <v>51</v>
      </c>
      <c r="B63" s="67" t="s">
        <v>53</v>
      </c>
      <c r="C63" s="24"/>
      <c r="D63" s="24"/>
      <c r="E63" s="25">
        <v>1</v>
      </c>
      <c r="F63" s="26">
        <v>6</v>
      </c>
      <c r="G63" s="53">
        <f>E63*100/F63</f>
        <v>16.666666666666668</v>
      </c>
      <c r="H63" s="68"/>
    </row>
    <row r="64" spans="1:8" ht="18" customHeight="1">
      <c r="A64" s="66">
        <v>52</v>
      </c>
      <c r="B64" s="67" t="s">
        <v>54</v>
      </c>
      <c r="C64" s="24"/>
      <c r="D64" s="24"/>
      <c r="E64" s="25" t="s">
        <v>65</v>
      </c>
      <c r="F64" s="26">
        <v>3</v>
      </c>
      <c r="G64" s="53" t="s">
        <v>65</v>
      </c>
      <c r="H64" s="68"/>
    </row>
    <row r="65" spans="1:16" s="75" customFormat="1" ht="21.75">
      <c r="A65" s="66">
        <v>53</v>
      </c>
      <c r="B65" s="67" t="s">
        <v>55</v>
      </c>
      <c r="C65" s="19"/>
      <c r="D65" s="19"/>
      <c r="E65" s="69" t="s">
        <v>65</v>
      </c>
      <c r="F65" s="26">
        <v>3</v>
      </c>
      <c r="G65" s="53" t="s">
        <v>65</v>
      </c>
      <c r="H65" s="70"/>
      <c r="I65" s="71"/>
      <c r="J65" s="72"/>
      <c r="K65" s="72"/>
      <c r="L65" s="72"/>
      <c r="M65" s="73"/>
      <c r="N65" s="74"/>
      <c r="O65" s="74"/>
      <c r="P65" s="72"/>
    </row>
    <row r="66" spans="1:11" s="78" customFormat="1" ht="18" customHeight="1">
      <c r="A66" s="76">
        <v>54</v>
      </c>
      <c r="B66" s="67" t="s">
        <v>56</v>
      </c>
      <c r="C66" s="31"/>
      <c r="D66" s="31"/>
      <c r="E66" s="32" t="s">
        <v>65</v>
      </c>
      <c r="F66" s="26">
        <v>4</v>
      </c>
      <c r="G66" s="53" t="s">
        <v>65</v>
      </c>
      <c r="H66" s="77"/>
      <c r="J66" s="79"/>
      <c r="K66" s="80"/>
    </row>
    <row r="67" spans="1:11" s="78" customFormat="1" ht="18.75" customHeight="1">
      <c r="A67" s="47" t="s">
        <v>37</v>
      </c>
      <c r="B67" s="36"/>
      <c r="C67" s="49"/>
      <c r="D67" s="49"/>
      <c r="E67" s="81">
        <f>SUM(E61:E66)</f>
        <v>1</v>
      </c>
      <c r="F67" s="65">
        <f>SUM(F61:F66)</f>
        <v>23</v>
      </c>
      <c r="G67" s="82">
        <f>E67*100/F67</f>
        <v>4.3478260869565215</v>
      </c>
      <c r="H67" s="77"/>
      <c r="J67" s="80"/>
      <c r="K67" s="80"/>
    </row>
    <row r="68" spans="1:11" s="78" customFormat="1" ht="20.25" customHeight="1">
      <c r="A68" s="121" t="s">
        <v>32</v>
      </c>
      <c r="B68" s="122"/>
      <c r="C68" s="129"/>
      <c r="D68" s="129"/>
      <c r="E68" s="130">
        <f>E18+E23+E28+E45+E60+E67</f>
        <v>78</v>
      </c>
      <c r="F68" s="131">
        <f>F18+F23+F28+F45+F60+F67</f>
        <v>361.5</v>
      </c>
      <c r="G68" s="128">
        <f>E68*100/F68</f>
        <v>21.57676348547718</v>
      </c>
      <c r="H68" s="77"/>
      <c r="J68" s="83"/>
      <c r="K68" s="84"/>
    </row>
    <row r="69" spans="1:7" ht="21.75">
      <c r="A69" s="85" t="s">
        <v>35</v>
      </c>
      <c r="B69" s="86" t="s">
        <v>75</v>
      </c>
      <c r="C69" s="85"/>
      <c r="D69" s="87"/>
      <c r="E69" s="87"/>
      <c r="F69" s="88"/>
      <c r="G69" s="71"/>
    </row>
    <row r="70" spans="1:7" ht="21.75">
      <c r="A70" s="86" t="s">
        <v>36</v>
      </c>
      <c r="B70" s="86" t="s">
        <v>76</v>
      </c>
      <c r="C70" s="85"/>
      <c r="D70" s="87"/>
      <c r="E70" s="87"/>
      <c r="F70" s="77"/>
      <c r="G70" s="89"/>
    </row>
    <row r="71" spans="1:7" ht="21.75">
      <c r="A71" s="90"/>
      <c r="B71" s="91" t="s">
        <v>77</v>
      </c>
      <c r="C71" s="92"/>
      <c r="D71" s="93"/>
      <c r="E71" s="88"/>
      <c r="F71" s="77"/>
      <c r="G71" s="89"/>
    </row>
    <row r="72" spans="1:7" ht="21.75">
      <c r="A72" s="90"/>
      <c r="B72" s="91"/>
      <c r="C72" s="92"/>
      <c r="D72" s="93"/>
      <c r="E72" s="88"/>
      <c r="F72" s="77"/>
      <c r="G72" s="89"/>
    </row>
    <row r="73" spans="1:16" s="99" customFormat="1" ht="21.75">
      <c r="A73" s="94" t="s">
        <v>78</v>
      </c>
      <c r="B73" s="95"/>
      <c r="C73" s="95"/>
      <c r="D73" s="95"/>
      <c r="E73" s="96"/>
      <c r="F73" s="97"/>
      <c r="G73" s="98" t="s">
        <v>71</v>
      </c>
      <c r="I73" s="100"/>
      <c r="J73" s="101"/>
      <c r="K73" s="101"/>
      <c r="L73" s="102"/>
      <c r="N73" s="103"/>
      <c r="O73" s="104"/>
      <c r="P73" s="105"/>
    </row>
    <row r="74" spans="1:11" s="78" customFormat="1" ht="18.75" customHeight="1">
      <c r="A74" s="106"/>
      <c r="B74" s="107"/>
      <c r="C74" s="83"/>
      <c r="D74" s="108"/>
      <c r="E74" s="77"/>
      <c r="F74" s="8"/>
      <c r="G74" s="9"/>
      <c r="I74" s="77"/>
      <c r="J74" s="80"/>
      <c r="K74" s="80"/>
    </row>
    <row r="75" spans="1:11" s="78" customFormat="1" ht="18.75" customHeight="1">
      <c r="A75" s="106"/>
      <c r="B75" s="107"/>
      <c r="C75" s="83"/>
      <c r="D75" s="80"/>
      <c r="E75" s="109"/>
      <c r="F75" s="8"/>
      <c r="G75" s="9"/>
      <c r="H75" s="84"/>
      <c r="I75" s="77"/>
      <c r="J75" s="83"/>
      <c r="K75" s="84"/>
    </row>
  </sheetData>
  <sheetProtection/>
  <mergeCells count="2">
    <mergeCell ref="A4:A5"/>
    <mergeCell ref="B4:D5"/>
  </mergeCells>
  <printOptions horizontalCentered="1"/>
  <pageMargins left="0.3937007874015748" right="0.2755905511811024" top="0.6299212598425197" bottom="0.1968503937007874" header="0.31496062992125984" footer="0.1968503937007874"/>
  <pageSetup horizontalDpi="600" verticalDpi="600" orientation="portrait" paperSize="9" scale="95" r:id="rId1"/>
  <headerFooter alignWithMargins="0">
    <oddHeader>&amp;R&amp;"TH SarabunPSK,Bold"&amp;15สบวพ. B-2.3-5</oddHeader>
    <oddFooter>&amp;L&amp;"Cordia New,Regular"&amp;10&amp;Z&amp;F\</oddFooter>
  </headerFooter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</dc:creator>
  <cp:keywords/>
  <dc:description/>
  <cp:lastModifiedBy>admin</cp:lastModifiedBy>
  <cp:lastPrinted>2015-07-23T15:10:49Z</cp:lastPrinted>
  <dcterms:created xsi:type="dcterms:W3CDTF">2008-05-25T05:12:33Z</dcterms:created>
  <dcterms:modified xsi:type="dcterms:W3CDTF">2015-08-13T08:47:42Z</dcterms:modified>
  <cp:category/>
  <cp:version/>
  <cp:contentType/>
  <cp:contentStatus/>
</cp:coreProperties>
</file>